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440" windowHeight="7755" tabRatio="873"/>
  </bookViews>
  <sheets>
    <sheet name="NVDA" sheetId="1" r:id="rId1"/>
    <sheet name="EAVS" sheetId="4" state="hidden" r:id="rId2"/>
    <sheet name="اعمارکمپلکس سردخانه های عصری" sheetId="91" r:id="rId3"/>
    <sheet name="ذخایر استراتژیک  گندم " sheetId="41" r:id="rId4"/>
    <sheet name="فارمهای ترویجی و تولیدی" sheetId="42" r:id="rId5"/>
    <sheet name="MIS- IT" sheetId="44" r:id="rId6"/>
    <sheet name="باغچه های خانگی" sheetId="46" r:id="rId7"/>
    <sheet name="NEASP" sheetId="47" state="hidden" r:id="rId8"/>
    <sheet name="NHLP" sheetId="51" r:id="rId9"/>
    <sheet name="تنظیم منابع طبیعی" sheetId="52" r:id="rId10"/>
    <sheet name="برنامه ملی دارای اولویت " sheetId="53" r:id="rId11"/>
    <sheet name="پروژه  انکشاف زنبورداری" sheetId="56" state="hidden" r:id="rId12"/>
    <sheet name="پروژه آبیاری وذخایرآب" sheetId="57" r:id="rId13"/>
    <sheet name="HCDP" sheetId="78" state="hidden" r:id="rId14"/>
    <sheet name="ماهی پروری و القاح مصنوعی" sheetId="79" state="hidden" r:id="rId15"/>
    <sheet name="CLAP" sheetId="80" r:id="rId16"/>
    <sheet name="تخم بذری" sheetId="85" r:id="rId17"/>
    <sheet name="توسعه کشت پخته و زعفران  " sheetId="86" r:id="rId18"/>
    <sheet name="ZECS" sheetId="87" state="hidden" r:id="rId19"/>
    <sheet name="کمر بند سبز کابل" sheetId="88" r:id="rId20"/>
    <sheet name="مبارزه با امراض نباتی" sheetId="89" r:id="rId21"/>
    <sheet name="حوزه دریایی پنج آمو" sheetId="92" r:id="rId22"/>
    <sheet name="ترویج زراعت دراراضی خشک" sheetId="93" r:id="rId23"/>
    <sheet name="SGRP" sheetId="95" r:id="rId24"/>
    <sheet name="Tranch2" sheetId="96" r:id="rId25"/>
    <sheet name="ساختمان دفتر ترویج در ولایات " sheetId="100" r:id="rId26"/>
    <sheet name="احداث قوریه جات خانګی  سه ولایت" sheetId="101" r:id="rId27"/>
    <sheet name="انکشاف امور کوچی ها " sheetId="102" r:id="rId28"/>
    <sheet name="برنامه انکشاف مالداری و صحت حیو" sheetId="103" r:id="rId29"/>
    <sheet name="پروژه تنظیم آب در مزرعه" sheetId="104" r:id="rId30"/>
    <sheet name="مطالعات امکان سنجی پروژه های اس" sheetId="106" r:id="rId31"/>
    <sheet name="پروژه زنجیره ارزشی باغداری " sheetId="107" r:id="rId32"/>
    <sheet name="سرمایه گذاری وبازاریابی محصولات" sheetId="108" r:id="rId33"/>
    <sheet name="برنامه انکشاف باغداری " sheetId="109" r:id="rId34"/>
    <sheet name="طرح وتنظیم همه جانبه علفچرها " sheetId="110" r:id="rId35"/>
    <sheet name="SARM تقویت زراعت و زنجیره ارزشی" sheetId="111" r:id="rId36"/>
    <sheet name="آماده گی افغانستان برای آب زراع" sheetId="112" r:id="rId37"/>
    <sheet name="مدیریت محصولات زراعتی " sheetId="113" r:id="rId38"/>
    <sheet name="توسعه آب ارغنداب " sheetId="114" r:id="rId39"/>
    <sheet name="پروژه جدید اضطراری زراعتی " sheetId="115" r:id="rId40"/>
  </sheets>
  <definedNames>
    <definedName name="_xlnm._FilterDatabase" localSheetId="0" hidden="1">NVDA!#REF!</definedName>
    <definedName name="_xlnm.Print_Area" localSheetId="15">CLAP!$A$1:$F$114</definedName>
    <definedName name="_xlnm.Print_Area" localSheetId="5">'MIS- IT'!$A$1:$F$57</definedName>
    <definedName name="_xlnm.Print_Area" localSheetId="8">NHLP!$A$1:$F$142</definedName>
    <definedName name="_xlnm.Print_Area" localSheetId="0">NVDA!$A$1:$F$54</definedName>
    <definedName name="_xlnm.Print_Area" localSheetId="23">SGRP!$A$1:$F$52</definedName>
    <definedName name="_xlnm.Print_Area" localSheetId="24">Tranch2!$A$1:$F$62</definedName>
    <definedName name="_xlnm.Print_Area" localSheetId="2">'اعمارکمپلکس سردخانه های عصری'!$A$1:$F$59</definedName>
    <definedName name="_xlnm.Print_Area" localSheetId="6">'باغچه های خانگی'!$A$1:$F$64</definedName>
    <definedName name="_xlnm.Print_Area" localSheetId="10">'برنامه ملی دارای اولویت '!$A$1:$F$114</definedName>
    <definedName name="_xlnm.Print_Area" localSheetId="12">'پروژه آبیاری وذخایرآب'!$A$1:$H$94</definedName>
    <definedName name="_xlnm.Print_Area" localSheetId="16">'تخم بذری'!$E$1:$J$61</definedName>
    <definedName name="_xlnm.Print_Area" localSheetId="22">'ترویج زراعت دراراضی خشک'!$A$1:$F$65</definedName>
    <definedName name="_xlnm.Print_Area" localSheetId="9">'تنظیم منابع طبیعی'!$B$1:$G$102</definedName>
    <definedName name="_xlnm.Print_Area" localSheetId="17">'توسعه کشت پخته و زعفران  '!$A$1:$F$59</definedName>
    <definedName name="_xlnm.Print_Area" localSheetId="21">'حوزه دریایی پنج آمو'!$A$1:$E$84</definedName>
    <definedName name="_xlnm.Print_Area" localSheetId="3">'ذخایر استراتژیک  گندم '!$A$1:$G$70</definedName>
    <definedName name="_xlnm.Print_Area" localSheetId="4">'فارمهای ترویجی و تولیدی'!$A$1:$E$110</definedName>
    <definedName name="_xlnm.Print_Area" localSheetId="20">'مبارزه با امراض نباتی'!$A$1:$F$71</definedName>
    <definedName name="_xlnm.Print_Area" localSheetId="30">'مطالعات امکان سنجی پروژه های اس'!$A$1:$F$60</definedName>
  </definedNames>
  <calcPr calcId="124519"/>
</workbook>
</file>

<file path=xl/calcChain.xml><?xml version="1.0" encoding="utf-8"?>
<calcChain xmlns="http://schemas.openxmlformats.org/spreadsheetml/2006/main">
  <c r="B44" i="113"/>
  <c r="B45" s="1"/>
  <c r="E104" i="80" l="1"/>
  <c r="B104"/>
  <c r="D76"/>
  <c r="E30"/>
  <c r="D30"/>
  <c r="C30"/>
  <c r="B30"/>
  <c r="C23"/>
  <c r="E23" s="1"/>
  <c r="E24" l="1"/>
  <c r="F30"/>
  <c r="C24"/>
  <c r="E104" i="53" l="1"/>
  <c r="B104"/>
  <c r="E89"/>
  <c r="B89"/>
  <c r="E28"/>
  <c r="C28"/>
  <c r="B28"/>
  <c r="E21"/>
  <c r="E22" s="1"/>
  <c r="C21"/>
  <c r="D28" s="1"/>
  <c r="C22" l="1"/>
  <c r="F28"/>
  <c r="E28" i="106" l="1"/>
  <c r="E112" i="96" l="1"/>
  <c r="B112"/>
  <c r="B76" i="92"/>
  <c r="B28"/>
  <c r="E46" i="1"/>
  <c r="B46"/>
  <c r="E54" i="107" l="1"/>
  <c r="B54"/>
  <c r="C50" i="41" l="1"/>
  <c r="E41" i="88" l="1"/>
  <c r="E38"/>
  <c r="B35"/>
  <c r="C89" i="52"/>
  <c r="F88"/>
  <c r="F90" s="1"/>
  <c r="C88"/>
  <c r="C90" s="1"/>
  <c r="B52" i="110"/>
  <c r="B53" s="1"/>
  <c r="B56" i="46" l="1"/>
  <c r="E48" i="86" l="1"/>
  <c r="B48"/>
  <c r="B73" i="109"/>
  <c r="E101" i="42"/>
  <c r="B101"/>
  <c r="A63" i="51"/>
  <c r="O47" i="111" l="1"/>
  <c r="K27"/>
  <c r="M24"/>
  <c r="O23"/>
  <c r="O24" s="1"/>
</calcChain>
</file>

<file path=xl/comments1.xml><?xml version="1.0" encoding="utf-8"?>
<comments xmlns="http://schemas.openxmlformats.org/spreadsheetml/2006/main">
  <authors>
    <author>mohammad.haziq</author>
  </authors>
  <commentList>
    <comment ref="E50" authorId="0">
      <text>
        <r>
          <rPr>
            <b/>
            <sz val="9"/>
            <color indexed="81"/>
            <rFont val="Tahoma"/>
            <family val="2"/>
          </rPr>
          <t xml:space="preserve">قابل ذکر است که ایجاد شغل در مجوع سال است </t>
        </r>
      </text>
    </comment>
    <comment ref="E52" authorId="0">
      <text>
        <r>
          <rPr>
            <b/>
            <sz val="9"/>
            <color indexed="81"/>
            <rFont val="Tahoma"/>
            <family val="2"/>
          </rPr>
          <t xml:space="preserve">قابل ذکر است که ایجاد شغل در مجوع سال است </t>
        </r>
      </text>
    </comment>
  </commentList>
</comments>
</file>

<file path=xl/sharedStrings.xml><?xml version="1.0" encoding="utf-8"?>
<sst xmlns="http://schemas.openxmlformats.org/spreadsheetml/2006/main" count="5061" uniqueCount="1683">
  <si>
    <t>1. معلومات عمومی</t>
  </si>
  <si>
    <t>کود پروژه</t>
  </si>
  <si>
    <t>اسم پروژه</t>
  </si>
  <si>
    <t>تاریخ ختم حقیقی</t>
  </si>
  <si>
    <t>تاریخ شروع متوقعه</t>
  </si>
  <si>
    <t>تاریخ شروع حقیقی</t>
  </si>
  <si>
    <t>تاریخ ختم متوقعه</t>
  </si>
  <si>
    <t xml:space="preserve">اسم برنامه </t>
  </si>
  <si>
    <t xml:space="preserve">جدید/انتقالی </t>
  </si>
  <si>
    <t>نتایج متوقعه پروژه</t>
  </si>
  <si>
    <t xml:space="preserve">۲. موقعیت پروژه </t>
  </si>
  <si>
    <t xml:space="preserve">ولایت </t>
  </si>
  <si>
    <t xml:space="preserve">ولسوالی </t>
  </si>
  <si>
    <t xml:space="preserve">قریه </t>
  </si>
  <si>
    <t xml:space="preserve">عرض البلد </t>
  </si>
  <si>
    <t xml:space="preserve">طول البلد </t>
  </si>
  <si>
    <t xml:space="preserve">تاریخ عقد قرارداد </t>
  </si>
  <si>
    <t xml:space="preserve">۳. معیاد و نوعیت پروژه </t>
  </si>
  <si>
    <t>زیربنائی</t>
  </si>
  <si>
    <t xml:space="preserve">خدماتی </t>
  </si>
  <si>
    <t>موسسه / شرکت قراردادی</t>
  </si>
  <si>
    <t>قیمت مجموعی پروژه (به هزار دالر)</t>
  </si>
  <si>
    <t>غیر اختیاری</t>
  </si>
  <si>
    <t xml:space="preserve">اسم تمویل کننده </t>
  </si>
  <si>
    <t>سهم  تمویل کننده (به هزار دالر)</t>
  </si>
  <si>
    <t xml:space="preserve">مجموعه </t>
  </si>
  <si>
    <t>اختیاری</t>
  </si>
  <si>
    <t xml:space="preserve">۵. چگونگی اجرا تخصیصات و مصارف تحقق یافته </t>
  </si>
  <si>
    <t xml:space="preserve">تخصیص مطالبه شده </t>
  </si>
  <si>
    <t xml:space="preserve">تخصیص اجرا شده </t>
  </si>
  <si>
    <t xml:space="preserve">بودجه منظور شده سال </t>
  </si>
  <si>
    <t xml:space="preserve">۴. قمیت پروژه </t>
  </si>
  <si>
    <t xml:space="preserve">۶. چگونگی تطبیق پروژه </t>
  </si>
  <si>
    <t>فیصدی پیشرفت کار پروژه (٪)</t>
  </si>
  <si>
    <t>طی ربع اول</t>
  </si>
  <si>
    <t xml:space="preserve">طی ربع دوم </t>
  </si>
  <si>
    <t xml:space="preserve">طی ربع سوم </t>
  </si>
  <si>
    <t xml:space="preserve">طی ربع چهارم </t>
  </si>
  <si>
    <t>وجوه تادیه شده به قرار دادی</t>
  </si>
  <si>
    <t xml:space="preserve">تکمیل شده </t>
  </si>
  <si>
    <t>در حال تطبیق</t>
  </si>
  <si>
    <t>متوقف</t>
  </si>
  <si>
    <t xml:space="preserve">آغاز ناشده </t>
  </si>
  <si>
    <t xml:space="preserve">۷. شاخص ها </t>
  </si>
  <si>
    <t>شاخص های محصول (Ouputs)</t>
  </si>
  <si>
    <t>واحد اندازه گیری</t>
  </si>
  <si>
    <t>مقدار تعین شده (Target)</t>
  </si>
  <si>
    <t xml:space="preserve">مستقیم </t>
  </si>
  <si>
    <t xml:space="preserve">غیر مستقیم </t>
  </si>
  <si>
    <t xml:space="preserve">مرد </t>
  </si>
  <si>
    <t xml:space="preserve">زن </t>
  </si>
  <si>
    <t xml:space="preserve">۹. چالش ها در جریان تطبیق </t>
  </si>
  <si>
    <t xml:space="preserve">۱۰. پیشنهادات برای رفع مشکلات </t>
  </si>
  <si>
    <t>ارقام به هزار دالر</t>
  </si>
  <si>
    <t xml:space="preserve">جزئیات پروژه (ظرفیت پروژه) </t>
  </si>
  <si>
    <t xml:space="preserve">   • </t>
  </si>
  <si>
    <t>مصرف بودجه الی ختم ربع (به هزار دالر)</t>
  </si>
  <si>
    <t>فیصدی مصرف بودجه الی ختم ربع</t>
  </si>
  <si>
    <t xml:space="preserve">حالت کنونی پروژه </t>
  </si>
  <si>
    <t>دستاورد های حاصل شده طی ربع (Output Achieved)</t>
  </si>
  <si>
    <t>۸. مستفید شونده گان و ایجاد شغل</t>
  </si>
  <si>
    <t xml:space="preserve">تعداد مستفید شونده گان </t>
  </si>
  <si>
    <t>تعداد ایجاد شغل</t>
  </si>
  <si>
    <t xml:space="preserve">توضیح مختصر وضعيت پروژه                (در صورتيکه پروژه متوقف باشد، دليل مشخص ارايه گردد) </t>
  </si>
  <si>
    <t>تنظیم منابع طبیعی</t>
  </si>
  <si>
    <t>AFG/390594</t>
  </si>
  <si>
    <t xml:space="preserve">برنامه احیا ی  زیرساخت های آبیاری  کانال ننگرهار (NVDA) </t>
  </si>
  <si>
    <t xml:space="preserve"> پروژه ارتقاء ارزش های حلقوی زراعتی برای یک زندگی پایدار(EAVS)/(RBSP)</t>
  </si>
  <si>
    <t>احیاء اقتصادی</t>
  </si>
  <si>
    <t>AFG/390438</t>
  </si>
  <si>
    <t xml:space="preserve">     </t>
  </si>
  <si>
    <t>AFG/390624</t>
  </si>
  <si>
    <t>تولید و حاصلخیزی زراعتی</t>
  </si>
  <si>
    <t>AFG/390331</t>
  </si>
  <si>
    <t>احیاء ، توسعه و مراقبت فارمهای تحقیقاتی، ترویجی و تولیدی</t>
  </si>
  <si>
    <t>تغیر و اصلاح مدیریت</t>
  </si>
  <si>
    <t>AFG/390505</t>
  </si>
  <si>
    <t>AFG/390244</t>
  </si>
  <si>
    <t xml:space="preserve"> </t>
  </si>
  <si>
    <t>AFG/390603</t>
  </si>
  <si>
    <t>برنامه انکشاف زراعت در شمال و شرق (NEASP)</t>
  </si>
  <si>
    <t xml:space="preserve">ایجاد گروپ های تولیدی پخته به تعداد 50 باب </t>
  </si>
  <si>
    <t xml:space="preserve">ایجاد لابراتوار بیولوژیکی تخم ها به تعداد 2 باب </t>
  </si>
  <si>
    <t xml:space="preserve">توزیع ماشین آلات جین و پرس به تعداد 4 پایه </t>
  </si>
  <si>
    <t xml:space="preserve">تولید تخم اصلاح شده پخته به مقدار 30 تن </t>
  </si>
  <si>
    <t>AFG/390356</t>
  </si>
  <si>
    <t xml:space="preserve">برنامه ملی باغداری و مالداری ( NHLP) </t>
  </si>
  <si>
    <t>AFG/390654</t>
  </si>
  <si>
    <t>برنامه ملی تنظیم منابع طبیعی به اشتراک جامعه</t>
  </si>
  <si>
    <t>AFG/390747</t>
  </si>
  <si>
    <t>پروژه  انکشاف زنبورداری</t>
  </si>
  <si>
    <t xml:space="preserve">ارتقاء دادن آموزش نظری و عملی به تعداد 500 نفر </t>
  </si>
  <si>
    <t xml:space="preserve">ترتیب سیر علمی به تعداد 75 نفر </t>
  </si>
  <si>
    <t xml:space="preserve">توزیع موم زنبورداری به مقدار 20 تن </t>
  </si>
  <si>
    <t xml:space="preserve">خریداری اپی وار برای کنترول زنبور عسل به تعداد 1,000 بسته </t>
  </si>
  <si>
    <t xml:space="preserve">خریداری ادویه زنبور داری به مقدار 1,500 لیتر </t>
  </si>
  <si>
    <t>AFG/390676</t>
  </si>
  <si>
    <t>پروژه آبیاری وذخایرآب</t>
  </si>
  <si>
    <t>AFG/390572</t>
  </si>
  <si>
    <t>پروژه انکشاف کوپراتیف های باغداری (HCDP)</t>
  </si>
  <si>
    <t>FG/390684</t>
  </si>
  <si>
    <t xml:space="preserve">پروژه انکشاف مالداری ( ماهی پروری و القاح مصنوعی) </t>
  </si>
  <si>
    <t>AFG/390711</t>
  </si>
  <si>
    <t>پروژه زراعت ومالداری به اشتراک مردم CLAP</t>
  </si>
  <si>
    <t>متر</t>
  </si>
  <si>
    <t>باب</t>
  </si>
  <si>
    <t>کیلومتر</t>
  </si>
  <si>
    <t xml:space="preserve">زیربنایی </t>
  </si>
  <si>
    <t>بانک انکشاف آسیایی</t>
  </si>
  <si>
    <t>زیربنایی</t>
  </si>
  <si>
    <t xml:space="preserve">حکومت افغانستان </t>
  </si>
  <si>
    <t xml:space="preserve">انتقالی </t>
  </si>
  <si>
    <t>1389/01/01</t>
  </si>
  <si>
    <t>1396/09/30</t>
  </si>
  <si>
    <t>تخصیص مطالبه شده به هزار دالر</t>
  </si>
  <si>
    <t>ازدیاد در آمد مولدین محلی بااستفاده از رشد و انکشاف مولدیت زراعتی و تطبیق ارزش های زنجیره ای تولیدات زراعتی در ولایت کابل، بلخ، ننگرهار، پروان و بامیان</t>
  </si>
  <si>
    <t>بامیان, بلخ، پروان، کابل، ننگرهار</t>
  </si>
  <si>
    <t xml:space="preserve">بامیان , پنجاب , سیغان , شیبر , کهمرد , ورث , یکاولنگ , بلخ , مزار شریف , بگرام , جبل السراج , چاریکار , سید خیل , بگرامی , پغمان  , چهار اسیاب , خاک جبار , ده سبز , کابل , میر بچه کوت , جلال آباد , سرخ رود </t>
  </si>
  <si>
    <t>1395/10/01</t>
  </si>
  <si>
    <t>انتقالی</t>
  </si>
  <si>
    <t>1391/01/01</t>
  </si>
  <si>
    <t>حکومت افغانستان</t>
  </si>
  <si>
    <t>1397/09/30</t>
  </si>
  <si>
    <t>کابل</t>
  </si>
  <si>
    <t>خدماتی</t>
  </si>
  <si>
    <t>بغلان , بلخ , تخار, جوزجان , کابل و کندز</t>
  </si>
  <si>
    <t>بغلان جدید ,بورکه (برکه) ,پلخمری ,تاله وبرفک ,خنجان ,خوست وفرنگ ,دهن غوری ,دوشی ,نهرین ,بلخ ,چار بولک ,چمتال ,دهدادی ,دولت آباد ,شولگره ,کلدار ,مزار شریف ,نهر شاهی ,بهارک ,تالقان ,شبرغان ,کابل ,امام صاحب ,چهار دره ,خان آباد ,علی آباد ,کندز</t>
  </si>
  <si>
    <t>فرانسه</t>
  </si>
  <si>
    <t>سازمان بین المللی انکشافی زراعتی</t>
  </si>
  <si>
    <t>1399/09/30</t>
  </si>
  <si>
    <t>هدف پروژه تقویت ظرفیتهای مراحل ارزش افزائی زنبورداری در افغانستان به خاطر بلند بردن مصئونیت غذائی و سطح درامد زائی خصوصا در ساحات دور افتاده</t>
  </si>
  <si>
    <t>1390/09/01</t>
  </si>
  <si>
    <t>ارزگان ,بادغیس ,بامیان ,بدخشان  ,بغلان  ,بلخ  ,پروان ,پکتیا ,پکتیکا  ,پنجشیر ,تخار ,جوزجان ,خوست ,دایکندی  ,زابل ,سرپل ,سمنگان ,غزنی , غور ,فاریاب ,فراه ,کابل ,کاپیسا  ,کندز ,کندهار ,کنر ,لغمان ,لوگر ,ننگرهار,نورستان ,هرات,هلمند ,وردگ</t>
  </si>
  <si>
    <t>ترینکوت , بالا مرغاب ,آب کمری ,قلعه نو ,بامیان ,بهارک ,فیض آباد ,کشم ,بغلان جدید ,پلخمری ,تاله وبرفک ,خوست وفرنگ ,بلخ ,چمتال ,مزار شریف ,چاریکار ,گردیز ,زرغون شهر ,شرن ,یحیی خیل ,بازارک ,دره ,رخه ,تالقان ,فرخار ,آقچه ,شبرغان ,جاجی میدان ,خوست ( متون ) ,اشترلی ,سنگ تخت ,شهرستان ,نیلی ,اتغر ,ازغنداب ,قلات ,سرپل ,ایبک ,درۀ صوف بالا ,خواجه عمری ,غزنی ,چغچران ,میمنه ,بالا بلوک ,فراه ,کابل ,تگاب ,حصه اول کوهستان ,محمود راقی ,نجراب ,امام صاحب ,کندز ,کندهار ,اسد آباد ,دولت شاه  ,علیشنگ ,مهتر لام ,پل علم ,محمدآغه ,جلال آباد ,چپر هار ,پارون ,نورگرام ,گذره ,هرات ,لشکرگاه ,میدان شهر ,نرخ ,</t>
  </si>
  <si>
    <t xml:space="preserve">فرانسه </t>
  </si>
  <si>
    <t>1388/05/10</t>
  </si>
  <si>
    <t>139510/01</t>
  </si>
  <si>
    <t xml:space="preserve">   •  طولانی بودن پروسه منظوری بودیجه سال جدید</t>
  </si>
  <si>
    <t xml:space="preserve">   •  طولانی بودن پروسه راجستر کو پراتیفها و اتحادیه </t>
  </si>
  <si>
    <t xml:space="preserve">   •  پروسه تدارکات ساده شود</t>
  </si>
  <si>
    <t xml:space="preserve">   •  پروسه طولانی تدارکات و دادن قراردادها</t>
  </si>
  <si>
    <t xml:space="preserve">   •  عرضه نامناسب پیاز و کچالو از بازارهای منطقه در جریان سال، دهاقین ولایات کابل، پروان و بامیان را مایوس ساخته. از این جهت ما نمیتوانیم که تولید متوازن پیاز و کچالو را در ولایات مذکور داشته باشیم</t>
  </si>
  <si>
    <t xml:space="preserve">   •  مشکلات امنیتی در ساحه کاری پروژه یک چالش بزرگ میباشد</t>
  </si>
  <si>
    <t xml:space="preserve">   •  پروسه تدارکاتی پیچیده و طولانی</t>
  </si>
  <si>
    <t xml:space="preserve">   •  طولانی بودن پروسه منظوری بودیجه پروژه ها و  پروسه تدارکات</t>
  </si>
  <si>
    <t xml:space="preserve">   •  ظرفیت پائین سکتور خصوصی در تطبیق پروژه ها و موجودیت مواد بی کیفیت در بازار </t>
  </si>
  <si>
    <t xml:space="preserve">   •  نبود میکانیزم های کنترول کیفیت و استناندارد </t>
  </si>
  <si>
    <t xml:space="preserve">   •  هماهنگی ضعیف میان شرکای انکشافی </t>
  </si>
  <si>
    <t xml:space="preserve">   •  نبودامنیت</t>
  </si>
  <si>
    <t xml:space="preserve">   •  تسهیل در پروسه راجستر کوپراتیفها </t>
  </si>
  <si>
    <t>بودجه منظور شده سال به دالر امریکایی</t>
  </si>
  <si>
    <t>احیای اقتصادی</t>
  </si>
  <si>
    <t xml:space="preserve">احداث قطعات نمایشی کوپراتیف به تعداد 109 قطعه زمین </t>
  </si>
  <si>
    <t xml:space="preserve">ارایه آموزش دهاقین در جمآوری کچالو به تعداد 12,458 نفر </t>
  </si>
  <si>
    <t xml:space="preserve">اعمار ذخایر انفرادی پیاز به تعداد 953 باب </t>
  </si>
  <si>
    <t xml:space="preserve">اعمار ذخایر کوپراتیفی کچالو به تعداد 156 باب </t>
  </si>
  <si>
    <t xml:space="preserve">اعمار ذخایر انفرادی کچالو به تعداد 1,697 باب  </t>
  </si>
  <si>
    <t xml:space="preserve"> ایجاد زمینه کاریابی بهبود بخشیدن اقتصاد دهاقین                                                        </t>
  </si>
  <si>
    <t>دهاقین خریداری ماشین پراسس نباتات تیلی</t>
  </si>
  <si>
    <t>1391/09/11</t>
  </si>
  <si>
    <t>L</t>
  </si>
  <si>
    <t>1396/10/01</t>
  </si>
  <si>
    <t>اعمار مسلخ</t>
  </si>
  <si>
    <t>1- افزایش مولدیت زمین و نیروی انسانی از طریق انتخاب تخم های اصلاح شده معرفی تکنالوژی جدید تناوب زراعتی به منظور بدست آوردن دوبار حاصل در یکسال و همچنان استفاده موثر از منابع آبی. 2-  فراهم آوری تسهیلات در امر تولید و توزیع تخم های اصلاح شده در هماهنگی با سکتور خصوصی و سازگار با پالیسی دولت جمهوری اسلامی افغانستان. 3-  فراهم ساختن فضای موثر مسلکی و فنی زراعتی توسط ایجاد و انکشاف کوپراتیف های زراعتی و نهاد های مسلکی در ساحات تحت فعالیت پروژه. 4- مساعد ساختن زمینه بحث و تبادل نظر در مورد چالشهای کلیدی در ساحات تحت فعالیت پروژه برای آنانیکه در سکتور زراعت و انکشاف دهات فعالیت دارند.</t>
  </si>
  <si>
    <t xml:space="preserve">   •  نبود امنیت</t>
  </si>
  <si>
    <t>ترویج نمودن عملیات های پیشرفته زراعتی توسط دهاقین مورد نظر پروژه باتطبیق نمودن ترویجی یک سیستم خدمات زراعتی دهقان محور وحمایت ازسرمایه گذاری میباشد. ارایه خدمات توسط دهاقین زمینه رابرای افزودن سهم گیری عملی دهاقین درتعین نمودن خدمات موردنیازوپروسه ارایه خدمات فراهم میسازد.
پروژه تناسب مساعدت مستقیم سرمایه گذاری رابه دهاقین نیز تقویت خواهدبخشید تا پایداری موثریت ومفیدیت خدمات را ارتقادهد .</t>
  </si>
  <si>
    <t>1391/10/01</t>
  </si>
  <si>
    <t xml:space="preserve">تنظیم جنگلات، آبریزه ها، علفچرها، نباتات طبی و وحشی و ساحات با ارزش ایکالوژیکی با استفاده از شیوه های مناسب جهت حفاظت پوشش نباتی، آب و خاک، جلوگیری از توسعه صحرا، حفظ بیلانس و خدماتت ایکالوژیکی، انکشاف اقتصاد سبز وکاهش خطرات تغییراقلیم که منتج به انکشاف سکتور زراعت و مالداری، ایجاد زمینه اشتغال، افزایش درآمد دهاقین و مالداران، کاهش فقر و تامین مصونیت غذایی میگردد. </t>
  </si>
  <si>
    <t>انکشاف، بهبود واصلاح مصؤنیت غذایی و کمک به وضعیت اقتصادی خانواده های بی بضاعت روستایی</t>
  </si>
  <si>
    <t>AFG/300614</t>
  </si>
  <si>
    <t xml:space="preserve"> •  پروسه طولانی احکام از دونر</t>
  </si>
  <si>
    <t xml:space="preserve"> •  عرایض هنگفت از طرف دهاقین ونبود منابع وهمچنان مداخله وکلای کشور در پروسه قراردادها به دهاقین جهت اعمار ذخایر کچالو وپیاز</t>
  </si>
  <si>
    <t xml:space="preserve">  • مداخله کارمندان دولتی ولایتی که میخواهد کسانی معرفی نماید که مستحق کمک در اعمار ذخایر نمیباشد</t>
  </si>
  <si>
    <t xml:space="preserve"> •  وقوع حوادث در فامیلهای دهاقین که منجر به تعویق افتادن کارهای ساختمانی ذخایر میگردد</t>
  </si>
  <si>
    <t xml:space="preserve">   •  پروسه اخذ  تخصیص و پول از وزارت مالیه طولانی میباشد، تقاضا میگردد که این پروسه کوتاه گردیده ته مشکلات ما کاهش یا</t>
  </si>
  <si>
    <t xml:space="preserve"> •  مقامات ولایتي خصوصاً روُسای زراعت هدایت داده شود تا اصول و معیار های پروژه را در نظر گرفته اجرآت نماید</t>
  </si>
  <si>
    <t xml:space="preserve"> •  بانک انکشاف آسیایی (تنظیم کننده بودجه پروژه آیوز) توصیه گردد تا پروسه تاید اوراق را در وخت معین برای پروژه فراهم سازد</t>
  </si>
  <si>
    <t>پروان, کابل, کاپیسا</t>
  </si>
  <si>
    <t xml:space="preserve">خریداری موتر سیکلیت به تعداد 4 عراده </t>
  </si>
  <si>
    <t xml:space="preserve">خریداری تجهیزات و لوازم دفتر </t>
  </si>
  <si>
    <t xml:space="preserve">حمایت کوپراتیف زراعتی به تعداد 80 باب </t>
  </si>
  <si>
    <t xml:space="preserve">حمایت مالی ریاست های کوپراتیفهای زراعتی </t>
  </si>
  <si>
    <t xml:space="preserve">تقویه انستیتوت تربیوی کوپراتیفهای زراعتی </t>
  </si>
  <si>
    <t xml:space="preserve">تشخیص نیازمندی های ریاست کوپراتیف زراعتی </t>
  </si>
  <si>
    <t xml:space="preserve">تدویر کورس آموزشی برای اعضای کوپراتیف ها </t>
  </si>
  <si>
    <t xml:space="preserve">تدویر آموزش کوتاه مدت خارجی به تعداد 34 نفر </t>
  </si>
  <si>
    <t xml:space="preserve">ارایه آموزش دهاقین در بازار یابی به تعداد 1,792 نفر </t>
  </si>
  <si>
    <t>افزایش محصولات باغداری، ارتقای کیفیت و بهبود سیستم بازاریابی محصولات باغداری، کاهش فقر و ایجاد اشتغال، تاسیس صندوق حمایت توسعه کوپراتیف ها، ساختن برنامه انکشافی کوپراتیف ها، و بلند بردن ظرفیت ریاست انکشاف کوپراتیف های زراعتی.</t>
  </si>
  <si>
    <t>بامیان, بدخشان, پروان, تخار, لغمان, ننگرهار, وردگ, کابل, کاپیسا, کندهار</t>
  </si>
  <si>
    <t xml:space="preserve">خریداری استراهای خالی با رنگهای متفاوت به تعداد 316,000 بسته </t>
  </si>
  <si>
    <t xml:space="preserve">حفر کردن چاه عمیق به تعداد 2 حلقه </t>
  </si>
  <si>
    <t>تولید جواری به  مقدار 8.80   تن</t>
  </si>
  <si>
    <t>توزیع موتر سیکلیت به تعداد  20  عراده</t>
  </si>
  <si>
    <t>توزیع ماشین میده کننده علف به تعداد 8  پایه</t>
  </si>
  <si>
    <t xml:space="preserve">توزیع تخم رشقه به مقدار  259  کیلو گرام </t>
  </si>
  <si>
    <t>توزیع تخم بذری جواری به مقدار 80  تن</t>
  </si>
  <si>
    <t>تهیه واکسین حیوانی به تعداد 70  دوز</t>
  </si>
  <si>
    <t>تهیه وخریداری بقه گاو نسلی اصلاح شده به تعداد 8  راس</t>
  </si>
  <si>
    <t>تهیه نهال غیر مثمر به تعداد 600  اصله</t>
  </si>
  <si>
    <t xml:space="preserve">تهیه ادویه وترنری به تعداد 90  بسته </t>
  </si>
  <si>
    <t xml:space="preserve">ترتیب سیر علمی به تعداد 176 نفر </t>
  </si>
  <si>
    <t>تدویر آموزش نظری وعملی به تعداد 911 نفر</t>
  </si>
  <si>
    <t>تامین مصونیت غذایی و بلند بردن عایدات در مناطق روستایی و مراکز عمده شهری افغانستان.</t>
  </si>
  <si>
    <t>پروژه EAVS نظربه قرارداد همرای بانک انکشاف آسیایی به تاریخ 2017/Dec/31  به اتمام رسید وبسته شد.</t>
  </si>
  <si>
    <t>در سال  ۱۳۹۶ تکمیل ګردیده است</t>
  </si>
  <si>
    <t xml:space="preserve">فورم گزارشدهی ربعوار از چگونگی پیشرفت پروژه های انکشافی طی ربع ( دوم) سال (1397)
وزارت/اداره ( زراعت، آبیاری و مالداری) </t>
  </si>
  <si>
    <t>1398/09/30</t>
  </si>
  <si>
    <t>AFG/390258</t>
  </si>
  <si>
    <t>AFG/390712</t>
  </si>
  <si>
    <t>سردخانه های انرژی صفری (ZECS)</t>
  </si>
  <si>
    <t xml:space="preserve">بلند بردن عواید دهاقین به وسیله افزایش امتعه باغداری و تشریک مساعی برای اصلاح عواید دهاقین مورد نظر در افغانستان  </t>
  </si>
  <si>
    <t>پروان, کابل, سمنگان, بلخ</t>
  </si>
  <si>
    <t>1392/04/01</t>
  </si>
  <si>
    <t>سارک</t>
  </si>
  <si>
    <t>AFG/390742</t>
  </si>
  <si>
    <t>کمر بند سبز کابل</t>
  </si>
  <si>
    <t xml:space="preserve">کابل </t>
  </si>
  <si>
    <t>AFG/390357</t>
  </si>
  <si>
    <t>FG/390749</t>
  </si>
  <si>
    <t xml:space="preserve">اعمارکمپلکس سرد خانه های عصری </t>
  </si>
  <si>
    <t>جلوگیری از ضایعات محصولات زراعتی بعداز رفع حاصل</t>
  </si>
  <si>
    <t>AFG/390754</t>
  </si>
  <si>
    <t>حوزه دریایی پنج آمو</t>
  </si>
  <si>
    <t>جدید</t>
  </si>
  <si>
    <t>1396/9/11</t>
  </si>
  <si>
    <t>AFG/390756</t>
  </si>
  <si>
    <t>ترویج زراعت دراراضی خشک</t>
  </si>
  <si>
    <t>1396/07/01</t>
  </si>
  <si>
    <t>استرالیا</t>
  </si>
  <si>
    <t>AFG/390760</t>
  </si>
  <si>
    <t>احداث ذخایر ستراتیژیک غله جات (SGRP)</t>
  </si>
  <si>
    <t xml:space="preserve">اعمار سیلوی غله به تعداد 6 باب </t>
  </si>
  <si>
    <t>1401/05/01</t>
  </si>
  <si>
    <t>AFG/390758</t>
  </si>
  <si>
    <t xml:space="preserve">(Tranch2) برنامه سرمایه گذاری انکشاف منابع آبی </t>
  </si>
  <si>
    <t>عراده</t>
  </si>
  <si>
    <t>سهم  تمویل کننده (به افغانی)</t>
  </si>
  <si>
    <t>ارقام به افغانی</t>
  </si>
  <si>
    <t>قیمت مجموعی پروژه (به ملیون افغانی)</t>
  </si>
  <si>
    <t>ارقام به ملیون افغانی</t>
  </si>
  <si>
    <t>مصرف بودجه الی ختم ربع (به افغانی)</t>
  </si>
  <si>
    <t>بانک انکشاف آسیائی</t>
  </si>
  <si>
    <t>سهم  تمویل کننده (به  افغانی)</t>
  </si>
  <si>
    <t>قیمت مجموعی پروژه (به افغانی)</t>
  </si>
  <si>
    <t>مصرف بودجه الی ختم ربع اول(به افغانی)</t>
  </si>
  <si>
    <t>صندوق امانتی بازسازی افغانستان</t>
  </si>
  <si>
    <t>مصرف بودجه الی ختم ربع (به اول)</t>
  </si>
  <si>
    <t>بانک جهانی</t>
  </si>
  <si>
    <t>سهم  تمویل کننده (به افغانی</t>
  </si>
  <si>
    <t>1398/01/01</t>
  </si>
  <si>
    <t xml:space="preserve"> اعمار سیلو های غله در 6 ولایت افغانستان به منظور اطمنان از موجودیت غله و بهبود مصؤنیت غذایی.</t>
  </si>
  <si>
    <t xml:space="preserve">کابل, کندهار ٫هرات ٫ بلخ ٫ بغلان و بدخشان </t>
  </si>
  <si>
    <t>1398/10/01</t>
  </si>
  <si>
    <t>فیصدی مصرف بودجه الی ختم ربع دوم</t>
  </si>
  <si>
    <t>رفع حاصل نیازمندی های تحقیقاتی در (19) فارم مرکز وولایات</t>
  </si>
  <si>
    <t>19 فارم تحقیقاتی</t>
  </si>
  <si>
    <t>فعالیت های تحقیقاتی انجام شده به تعداد 410 تجربه تحقیقاتی تطبیق شده است</t>
  </si>
  <si>
    <t xml:space="preserve">خریداری یک عراده موتر سایکل </t>
  </si>
  <si>
    <t xml:space="preserve">جریب </t>
  </si>
  <si>
    <t>وجوه تادیه شده به قرار دادی ها</t>
  </si>
  <si>
    <t xml:space="preserve">باب </t>
  </si>
  <si>
    <t>تهیه و توزیع تخم های بذری و کود کیمیاوی</t>
  </si>
  <si>
    <t>این  پروژه  باعث افزايش سطح توليد محصولات زراعتي شده که با خريداري مقدار حدود۱۵۰۰۰ متریک تن گندم، ترویج روش های جدید و اصلاح شده کشت و برداشت گندم سطح قيمت هارا نيز به صورت مناسب کاهش می یابد، كه افزايش كشت مشروع را  در پي خواهدداشت  زیرا در نتیجه استعمال تخم  های  بذری ګندم باكيفيت  حاصلات  بلند رفته  و محصولات  شان  در بازار  ها ی  داخلی  با قیمت  مناسب  بفروش  میرسند  که دهاقین را تشویق می نماید  تاازکشت نامشروع موادمخدردوری نمایدوازطرف دیگراین پروژه میتواندبه شکل مستقیم و غیر مستقیم تعداد ذیاد ازنفوس کشوربه خصوص زنان را به کارمصروف سازد.</t>
  </si>
  <si>
    <t>پروان ,کابل ,لوگر، ننگرهار، بلخ، هرات و بغلان</t>
  </si>
  <si>
    <t>سهم  تمویل کننده (به افغانی )</t>
  </si>
  <si>
    <t xml:space="preserve">شرکت های ساختمانی خصوصی </t>
  </si>
  <si>
    <t>1400/09/10</t>
  </si>
  <si>
    <t>1394/02/10</t>
  </si>
  <si>
    <t xml:space="preserve">               </t>
  </si>
  <si>
    <t xml:space="preserve">1. اعمار و ترمیم شبکه های درجه دوم و سوم در بیست و یک کانال عمومی.
2. تطبیق پنج قرارداد اجتماعی جهت تنظیم واداره آب در مزرعه .
3. تآسیس وارتقای ظرفیت  106 انجمن آبیاری جهت تنظیم و مدیریت کانال های فوق در آینده.
4. احداث 21 قطعه نمایشی و ارتقای ظرفیت 6300 نفر دهقان پیرامون مدیریت آب در مزرعه (کشت، تهیه زمین زراعتی و تنظیم آب بهتر....)
5. تهیه نمودن کتاب رهنمای کامل در رابطه به تخنیکهای اداره منابع طبیعی، مراقبت و عملیات شبکه آبیاری به این انجمن ها.
6. فراهم نمودن کورسهای آموزشی به 40 نفر کارمندان ریاست های زراعت ولایات متذکره تا بتوانند توسط آنها افراد ذیدخل جامعه نیزآموزش بگیرند.
7. شناسایی ، اعمار ومحافظت 21 آبریزه (Watershed)
8. تآسیس 21 انجمن اداره جنگلات در آبریزه های ذکر شده.
9. در نتیجه تطبیق بیست و یک پلان اداره منابع طبیعی باید حدود 10500 هکتار زمین از تخریب سیلاب ها محافظت گردد.
10. عملی نمودن یک پروژه ایکو سیستم امتحانی.
</t>
  </si>
  <si>
    <t>بدخشان، تخار، کندز، بغلان و بامیان</t>
  </si>
  <si>
    <t>تخار و کندز</t>
  </si>
  <si>
    <t xml:space="preserve">امام صاحب، دشت ارچی و خواجه غار </t>
  </si>
  <si>
    <t>د</t>
  </si>
  <si>
    <t>1388/07/01</t>
  </si>
  <si>
    <t xml:space="preserve">پایه </t>
  </si>
  <si>
    <t xml:space="preserve">۲. موقعیت پروژه  </t>
  </si>
  <si>
    <t>دولت افغانستان</t>
  </si>
  <si>
    <t>قلعه مسلم</t>
  </si>
  <si>
    <t>28.0776    25   34</t>
  </si>
  <si>
    <t>7.522   7     69</t>
  </si>
  <si>
    <t xml:space="preserve">شهرک منشی میر غلام </t>
  </si>
  <si>
    <t>5.5644   38   34</t>
  </si>
  <si>
    <t>6.482   5   69</t>
  </si>
  <si>
    <t>AFG/390766</t>
  </si>
  <si>
    <t>انکشاف امور کوچیها</t>
  </si>
  <si>
    <t>AFG/390767</t>
  </si>
  <si>
    <t>تجهزات واعمار وحفر</t>
  </si>
  <si>
    <t>آبیاری و منابع طبیعی</t>
  </si>
  <si>
    <t>AFG 390598</t>
  </si>
  <si>
    <t>پروژه تنظیم آب در مزرعه</t>
  </si>
  <si>
    <t xml:space="preserve">یکی از پروژه های انکشافی  وزارت زراعت،آبیاری و مالداری است که توسط صندوق بازسازی افغانستان از کمک های بلاعوض بانک جهانی تمویل میگردد. این پروژه به تاریخ اول جون سال 2010 با بودجه کلی 70  میلیون دالر امریکایی آغاز و الی ختم ماه دسمبر سال 2019 در پنج زون فعالیت می کند.ساحه فعالیت پروژه به اساس زون ها: 
زون مرکز_ مشمول "کابل، پروان،کاپیسا، پنجشیر، لوگر، وردک، غزنی, پکتیکا و پکتیا" 
 زون شمال_ " سمنگان، سرپل،  فاریاب، جوزجان و بلخ " 
 زون غرب _ "هرات و  غور" 
 زون شرق _ " نورستان، لغمان، کنر و ننگرهار"
 وزون شمالغرب "بغلان، بامیان و تخار 
 اهداف عمومی پروژه مساعدت با دهقانان است  تا با استفاده از تکنالوژی های موثر  و شیوه های جدید، از ضایعات آب  جلوگیری نموده تا در محصولات زراعتی افزایش بیاورند . از جمله اهداف عمده این پروژه ایجاد انجمن های آبیاری، بازسازی شبکه های آبیاری، اجرا وتطبیق قطعات نمایشی زراعتی،  راه اندازی کورس های آموزشی کوتاه مدت، ورکشاپ ها، سیمینار ها جهت ارتقاء ظرفیت در بخش آبیاری، تطبیق مدیریت و هم آهنگی و نظارت از چگونگی تطبیق پروژه میباشد.
هدف عمومی پروژه: 
هدف پروژه بلند بردن پیداوار زراعتی از طریق بلند بردن موثریت آبیاری واستفاده از آب  میباشد.
</t>
  </si>
  <si>
    <t>بالابردن حاصلات زراعتی ۲۰٪</t>
  </si>
  <si>
    <t>افزایش در زمین زراعتی ۲۰٪</t>
  </si>
  <si>
    <t>کاهش در ضایعات آب ۱۵ تا ۲۰ فیصد</t>
  </si>
  <si>
    <t xml:space="preserve">اموزش دادن به دهاقین در مورد تنظیم آب درمزرعه </t>
  </si>
  <si>
    <t>ایجاد نمودن آنجمن های آبیاری</t>
  </si>
  <si>
    <t xml:space="preserve">زون مرکز_ مشمول "کابل، پروان،کاپیسا، پنجشیر، لوگر، وردک، غزنی, پکتیکا و پکتیا" 
 زون شمال_ " سمنگان، سرپل،  فاریاب، جوزجان و بلخ " 
 زون غرب _ "هرات و  غور" 
 زون شرق _ " نورستان، لغمان، کنر و ننگرهار"
 وزون شمالغرب "بغلان، بامیان و تخار 
</t>
  </si>
  <si>
    <t>مارچ ۲۰۱۱</t>
  </si>
  <si>
    <t>۳۰-دسمبر-۲۰۱۹</t>
  </si>
  <si>
    <t>بودجه منظور شده سال (افغانی)</t>
  </si>
  <si>
    <t>بلند بردن حاصلات و تولیدات زراعتی و از بین بردن فقر اقتصادی از طریق اعمار تاسیسات جدید آبیاری</t>
  </si>
  <si>
    <t>نمبر قرار داد</t>
  </si>
  <si>
    <t>کود قرار داد</t>
  </si>
  <si>
    <t>AFG/390763</t>
  </si>
  <si>
    <t>پروژه بند موسی قلعه و کانال زمین داور</t>
  </si>
  <si>
    <t>اعمار بند موسی قلعه  و کانال زمین داور وساختمان ها برای شبکه های طبیعی ولایت هلمند</t>
  </si>
  <si>
    <t xml:space="preserve">زیربنائی , خدماتی </t>
  </si>
  <si>
    <t>پیش بینی وضعیت زراعت ،هوا شناسی زراعتی ،تقویت سیستم های تکنالوژی معلوماتی واحصائیه زراعتی</t>
  </si>
  <si>
    <t>قیمت مجموعی پروژه (به دالر)</t>
  </si>
  <si>
    <t>هفتاد و پنج ملیون دالر امریکایی</t>
  </si>
  <si>
    <t>این پروژه به سکتور باغداری افغانستان درمورد (i) موثریت پروسس تجارت های محلی زراعتی از طریق انکشاف ظرفیت های بازاریابی (ii) عصری ساختن تولید محصولات زراعتی از طریق تحقیقات تطبیقی واستفاده از وسایل بهتر زراعتی، اعمار گلخانه های عصری و ایجاد تاسیسات زراعتی در زمین های زراعتی و (iii)  رشد و انکشاف محصولات باغداری افغانستان و ساختن نام تجاری (براند) این محصولات به سطح بین المللی کمک خواهد کرد</t>
  </si>
  <si>
    <t>ننگرهار، کنر، لغمان، کابل، لوگر، پکتیا،خوست، پکتیکا، غزنی، وردگ، بامیان</t>
  </si>
  <si>
    <t>1 جدی 1398</t>
  </si>
  <si>
    <t>20 جدی 1403</t>
  </si>
  <si>
    <t>دولت جمهوری اسلامی افغانستان</t>
  </si>
  <si>
    <t>فیصدی پیشرفت کار پروژه (٪) نظر به بودیجه امسال</t>
  </si>
  <si>
    <t>مصرف بودجه الی ختم ربع سوم (به افغانی)</t>
  </si>
  <si>
    <t xml:space="preserve">تن </t>
  </si>
  <si>
    <t>فیصدی مصرف بودجه الی ختم ربع سوم</t>
  </si>
  <si>
    <t xml:space="preserve">انکشافی </t>
  </si>
  <si>
    <t>4/9/1397</t>
  </si>
  <si>
    <t xml:space="preserve">کار ادامه دارد </t>
  </si>
  <si>
    <t>√</t>
  </si>
  <si>
    <t xml:space="preserve">فیصدی مصرف بودجه الی ختم ربع سوم </t>
  </si>
  <si>
    <t xml:space="preserve">تولید و حاصلخیزی </t>
  </si>
  <si>
    <t xml:space="preserve">  AFG/390604  </t>
  </si>
  <si>
    <t>پروژه توسعه کشت زعفران و پخته</t>
  </si>
  <si>
    <t xml:space="preserve">افزایش تولید حاصلخیزی </t>
  </si>
  <si>
    <t>افزایش تولید و بهره وری</t>
  </si>
  <si>
    <t xml:space="preserve">ترویج بازار </t>
  </si>
  <si>
    <t>ارتقا ظرفیت</t>
  </si>
  <si>
    <t>ستندرد سازی و تضمین کیفیت</t>
  </si>
  <si>
    <t>مرکز و 34 ولایت کشور</t>
  </si>
  <si>
    <t xml:space="preserve"> افغانی </t>
  </si>
  <si>
    <t xml:space="preserve">تخصیص مطالبه شده الی ربع سوم </t>
  </si>
  <si>
    <t xml:space="preserve">تخصیص اجرا شده الی ربع سوم </t>
  </si>
  <si>
    <t>فیصدی مصرف بودجه الی ختم ربع سوم  به افغانی</t>
  </si>
  <si>
    <t>AFG/390323</t>
  </si>
  <si>
    <t>درسطح کشور</t>
  </si>
  <si>
    <t xml:space="preserve">تجهزات وخوراکه حیوانی واکسین های حیوانی </t>
  </si>
  <si>
    <t xml:space="preserve">الی طی ربع سوم </t>
  </si>
  <si>
    <t xml:space="preserve"> ترمیم طویله های کمپوند نسلگیری</t>
  </si>
  <si>
    <t xml:space="preserve"> پروژه ی سکتوری انکشاف زنجیره ارزش باغداری  Horticulture Value Chain Development Sector Project</t>
  </si>
  <si>
    <t>توسط این پروژه دو هدف مهم در عرصۀ باغداری تأمین خواهد گردید. (1) رشد و بهبود زیربناها و تسهیل زنجیره ارزش محصولات باغداری (2) رشد وارتقای ظرفیت ملی برای انکشاف صادرات محصولات باغداری</t>
  </si>
  <si>
    <t>دسمبر 2018 الی دسمبر 2024</t>
  </si>
  <si>
    <t>گ</t>
  </si>
  <si>
    <t xml:space="preserve">توضیح مختصر وضعيت پروژه (در صورتيکه پروژه متوقف باشد، دليل مشخص ارايه گردد) </t>
  </si>
  <si>
    <t>دستاورد های حاصل شده طی ربع (Output Achieved)
(اجراات که تاحال صورت گرفته)</t>
  </si>
  <si>
    <t xml:space="preserve">احیای مجد اقتصادی  </t>
  </si>
  <si>
    <t xml:space="preserve">AFG/390765 </t>
  </si>
  <si>
    <t xml:space="preserve">پروژه سرمایه گذاری و بازاریابی محصولات زراعتی </t>
  </si>
  <si>
    <t>ایجاد نمایشگاه های زراعتی، رشد ظرفیت متشبثین ، مولدین وکارمندان ، بازاریابی برای محصولات زراعتی و تقویه زنجیره ارزشی زراعتی</t>
  </si>
  <si>
    <t xml:space="preserve">تقویه سکتور خصوصی زراعتی </t>
  </si>
  <si>
    <t xml:space="preserve">تخار و بلخ </t>
  </si>
  <si>
    <t>1397/07/01</t>
  </si>
  <si>
    <t>فیصدی مصرف بودجه الی ختم ربع سوم به افغانی</t>
  </si>
  <si>
    <t>AFG=390768</t>
  </si>
  <si>
    <t>مصرف بودجه الی ختم ربع چهارم (به افغانی)</t>
  </si>
  <si>
    <t xml:space="preserve">فیصدی مصرف بودجه الی ختم ربع چهارم </t>
  </si>
  <si>
    <t xml:space="preserve">تخصیص اجرا شده الی ختم ربع چهارم </t>
  </si>
  <si>
    <t>مصرف بودجه الی ختم ربع چهارم   (به افغانی)</t>
  </si>
  <si>
    <t>مصرف بودجه الی ختم ربع چهارم  (به افغانی)</t>
  </si>
  <si>
    <t>مبارزه علیه امراض وافات نباتی !</t>
  </si>
  <si>
    <t>جلوگیری  از 20  الی 30 فیصد خساره محصولات نباتی به سطح کشور .</t>
  </si>
  <si>
    <t xml:space="preserve">34 ولایت  کشور </t>
  </si>
  <si>
    <t xml:space="preserve">تمام ولسوالی ها </t>
  </si>
  <si>
    <t xml:space="preserve"> تعداد قریه جات  که  نباتات آن ملوث به امراض وافات نباتی میباشد .</t>
  </si>
  <si>
    <t xml:space="preserve">الی ربع چهارم </t>
  </si>
  <si>
    <t>مصرف بودجه الی ختم ربع چهارم (به افغانی</t>
  </si>
  <si>
    <t>مصرف بودجه الی ختم ربع چهارم(به افغانی)</t>
  </si>
  <si>
    <t>فیصدی مصرف بودجه الی ختم ربع چهارم</t>
  </si>
  <si>
    <t xml:space="preserve">الی  ربع چهارم </t>
  </si>
  <si>
    <t>31.22 میلیون دالر امریکایی</t>
  </si>
  <si>
    <t>ننگرهار</t>
  </si>
  <si>
    <t>1399/03/18</t>
  </si>
  <si>
    <t xml:space="preserve">از بین بردن فقر و بلند بردن حاصلات زراعتی که میتوان از این طریق عواید مالی مردم محل را ازدیاد بخشد </t>
  </si>
  <si>
    <t>دشت قلعه، بهارک، تالقان، خواجه بهاوالدین، خواجه غار، کشم، ینگی قلعه، علی اباد، کندز، قلعه ذال، چهاردره، خان اباد، شهدا، ارگو و جرم</t>
  </si>
  <si>
    <t>طی ربع چهارم</t>
  </si>
  <si>
    <t>مشکلات امنیتی تحت ساحه پوشش</t>
  </si>
  <si>
    <t>فیصدی مصرف الی ختم ربع چهارم</t>
  </si>
  <si>
    <t>تیم مرکزی بانک انکشاف آسیایی در وزارت زراعت آبیاری و مالداری</t>
  </si>
  <si>
    <t>1. صد قرارداد اجتماعی جهت احیا و باز سازی کانال های درجه دوم 
2. ایجاد ۲۵ قطعه نمایشی امتحانی در طول عمر پروژه .
3. آموزش برای ۴۰ نفر افراد ریاست های زراعت در رابطه به تنظیم آب در مزرعه.
4. آموزش ۱۵۰۰ دهاقین در طول عمر پروژه درمورد  تنظیم آب در مزرعه 
5. ایجاد، تنظیم و محافظت پانزده آبریزه و پانزده انجمن محافظت و مدیریت جنگلات در ولایت های تخار و کندز.
6. ایجاد ۴۰ انجمن آبیاری و ۲۲ انجمن استفاده کننده گان آب و ارتقای ظرفیت آنها.</t>
  </si>
  <si>
    <t>حاصلات زراعتی زارعین در تحت پوشش پروژه ازدیاد می یابد</t>
  </si>
  <si>
    <t>ضایعات آب در ساحه تحت پوشش کاهش می یابد</t>
  </si>
  <si>
    <t>تخصیص مطالبه شده ربع چهارم</t>
  </si>
  <si>
    <t>تخصیص اجرا شده الی ربع چهارم</t>
  </si>
  <si>
    <t>سهم  تمویل کننده (بافغانی)</t>
  </si>
  <si>
    <t xml:space="preserve">ساختمان و تجهیز دفتر ترویج در ولایات و ولسوالی ها </t>
  </si>
  <si>
    <t>ریاست عمومی مالداری وصحت حیوانی (پروژه انکشاف امور کوچی ها )</t>
  </si>
  <si>
    <t>سهم  تمویل کننده (افغانی)</t>
  </si>
  <si>
    <t>بازسازی کانال گوهر گان</t>
  </si>
  <si>
    <t xml:space="preserve">بازسازی کانال روشنان </t>
  </si>
  <si>
    <t xml:space="preserve">بازسازی کانال جرگه </t>
  </si>
  <si>
    <t>بازسازی کانال جوی دهنه</t>
  </si>
  <si>
    <t>بازسازی کانال سواتی</t>
  </si>
  <si>
    <t xml:space="preserve">بازسازی سربند چهارده لر کلی </t>
  </si>
  <si>
    <t>بازسازی کانال کگه پاچایانو</t>
  </si>
  <si>
    <t>بازسازی سربند انزیر داگه</t>
  </si>
  <si>
    <t>بازسازی شبکه للمه</t>
  </si>
  <si>
    <t xml:space="preserve">بازسازی سر بند تورخیل </t>
  </si>
  <si>
    <t xml:space="preserve">بازسازی کاریز کولی </t>
  </si>
  <si>
    <t xml:space="preserve">بازسازی کانال دک قلعه </t>
  </si>
  <si>
    <t xml:space="preserve">بازسازی کانال کوتگی </t>
  </si>
  <si>
    <t>بازسازی کانال بورگ</t>
  </si>
  <si>
    <t>بازسازی سربند سر سنگ</t>
  </si>
  <si>
    <t xml:space="preserve">بازسازی کانال زرغون خار </t>
  </si>
  <si>
    <t xml:space="preserve">بازسازی کانال شولک لوی و ولکی </t>
  </si>
  <si>
    <t>بازسازی کانال سردار</t>
  </si>
  <si>
    <t xml:space="preserve">بازسازی کانال دهنه شاه </t>
  </si>
  <si>
    <t>بازسازی کانال دهنه زرداد</t>
  </si>
  <si>
    <t xml:space="preserve">بازسازی کانال دهنه حاجی کلیم </t>
  </si>
  <si>
    <t>بازسازی کانال قلعه سردار</t>
  </si>
  <si>
    <t xml:space="preserve">بازسازی کانال قلعه گلی </t>
  </si>
  <si>
    <t xml:space="preserve">بازسازی کانال قلعه دشت حاجی ها </t>
  </si>
  <si>
    <t>بازسازی حوض شغال کنده</t>
  </si>
  <si>
    <t xml:space="preserve">بازسازی کانال شوخک </t>
  </si>
  <si>
    <t>بازسازی کانال خورد کابل</t>
  </si>
  <si>
    <t xml:space="preserve">بازسازی کانال چکری </t>
  </si>
  <si>
    <t xml:space="preserve">بازسازی کانال کروخیل </t>
  </si>
  <si>
    <t xml:space="preserve">بازسازی کانال ملک خیل </t>
  </si>
  <si>
    <t xml:space="preserve">بازسازی شبکه آبیاری دوران خیل </t>
  </si>
  <si>
    <t xml:space="preserve">قطعه </t>
  </si>
  <si>
    <t xml:space="preserve">راس </t>
  </si>
  <si>
    <t>تکمیل نمودن پروسه تدارکاتی امور ساختمانی سیلوهای کابل،کندهار و هرات</t>
  </si>
  <si>
    <t>آغاز کار ساختمانی سیلوفلزی کابل</t>
  </si>
  <si>
    <t>آغاز کار ساختمانی سیلو فلزی کندهار</t>
  </si>
  <si>
    <t>آغاز کار ساختمانی سیلو فلزی هرات</t>
  </si>
  <si>
    <t>مشخص نمودن موقعیت زمین جهت اعمار سیلوها بلخ، بغلان و گدام بدخشان</t>
  </si>
  <si>
    <t>تکمیل نمودن پروسه طی مراحل اساسنامه شرکت دولتی سیلوها و ذخایر استراتیژیک غله‌جات افغانستان.</t>
  </si>
  <si>
    <t>تکمیل نمودن طرزالعملهای برای تدارک، تذخیر و توزیع گندم</t>
  </si>
  <si>
    <t>دایر نمودن سومین جلسه کمیته رهبری</t>
  </si>
  <si>
    <t xml:space="preserve">احداث 60  هکتار باغهای متراکم و نیمه متراکم </t>
  </si>
  <si>
    <t xml:space="preserve"> توزبع 1500 بسته لوازم برای جمع اوری و بسته بندی محصولات باغها</t>
  </si>
  <si>
    <t>احداث 4000 هکتار باغهای جدید درختان مثمر</t>
  </si>
  <si>
    <t>توزیع  8000 کیلوگرام کود عناصر کم مصرف</t>
  </si>
  <si>
    <t>احیآ مجدد 2000 هکتار باغهای کهنه</t>
  </si>
  <si>
    <t>نصب سیستم چایله در 150 هکتار باغهای انگور</t>
  </si>
  <si>
    <t>اعمار 120 باب ذخیره گاه خاکی آب باران</t>
  </si>
  <si>
    <t xml:space="preserve">اعمار و مدیریت آبریزه های کوچک بخاطر آبیاری 100 هکتارزمین للمی و بدون اب </t>
  </si>
  <si>
    <t>اعمار 200 باب چک دم های  کنترولی کوچک</t>
  </si>
  <si>
    <t>توزیع 100 پایه واترپمپ سولری برای آبیاری باغهای مثمر</t>
  </si>
  <si>
    <t>اعمار 400 باب  کشمش خانه یک طبقه ای</t>
  </si>
  <si>
    <t xml:space="preserve"> دایر کردن  33500 جلسات آموزشی (مکتب دهقان در مزرعه) طبق فصل موسمی </t>
  </si>
  <si>
    <t>ایجاد 23 مراکزاموزشی برای  دهاقین و توسعه خدمات ترویجی</t>
  </si>
  <si>
    <t>ایجاد 80 مراکز خدمات برای دهاقین</t>
  </si>
  <si>
    <t xml:space="preserve">بازدید وملاقات های  نمایشی کارمندان باغداری از ساحه به سطح 7 زون  ولایات </t>
  </si>
  <si>
    <t>توزبع 860 بسته  وسایل باغداری برای کارمندان ترویج و دهاقین پیشقدم</t>
  </si>
  <si>
    <t xml:space="preserve"> دایر کردن 24 جلسه ( کورس های آموزشی ) برای آموزش دهنده گان (مسولین ولایتی, مامورین ترویج و دهاقین پیشقدم) </t>
  </si>
  <si>
    <t>توزیع تخم پسته برای  احداث 1000 هکتارباغهای جدید پسته</t>
  </si>
  <si>
    <t xml:space="preserve">توزیع هنگ و زیره برای کشت، بحیث نبات دومی در100 هکتار باغهای نو احداث شده پسته </t>
  </si>
  <si>
    <t>پیوند کردن نهال های پسته در 285 هکتار باغهای پسته</t>
  </si>
  <si>
    <t>کنترول امراض نباتی  (زمستانی و تابستانی ) در8500 جریب باغهای مثمر</t>
  </si>
  <si>
    <t>توزیع  خریطه کاغذی انار و خربوزه  برای کنترول میخانیکی در مقابل امراض و افات نیاتی در 1300 جریب زمین</t>
  </si>
  <si>
    <t xml:space="preserve">توزیع  4900 بسته از ادویه جات بیولوژیکی نباتی جهت کنترول آفات وامراض نباتی </t>
  </si>
  <si>
    <t>پرداخت مصارف 4 باب لابراتوار تولیدی ادویه جات بیولوژیکی نباتی</t>
  </si>
  <si>
    <t xml:space="preserve"> ایجاد 70 باب کلینیک سیار نباتی برای کنترول آفات وامراض نباتی</t>
  </si>
  <si>
    <t>توزیع تلک های فیرامونی برای کنترول حشرات در 3500 قطعات نمایشی باغها</t>
  </si>
  <si>
    <t>توزیع چسپ های فیرامونی برای کنترول حشرات در 5000 قطعات نمایشی باغها</t>
  </si>
  <si>
    <t xml:space="preserve">توزیع تلک های دلتا برای جلوگیری از امراض و حشرات در 4000 قطعات نمایشی باغها </t>
  </si>
  <si>
    <t xml:space="preserve">  توزیع 6500 بسته از لباس محافظوی و وسایل ادویه پاشی برای جلوگیری از تاثیرات منفی ادویه جات کیمیاوی</t>
  </si>
  <si>
    <t>اعمار 200 باب سبزخانه بزگ برای تولید سبزیجات</t>
  </si>
  <si>
    <t>نصب و ساختن سیستم آبیاری قطره ای در 10 هکتار باغها</t>
  </si>
  <si>
    <t>اعمار 50 واحد تولید کود کمپوست</t>
  </si>
  <si>
    <t xml:space="preserve">توزیع لوازم واکسین، مواد آگاهی دهی و تطبیق کمپاین و تست موثریت واکسین بعد از تطبیق ونظارت از کورسهای آموزشی برای VFUs/PVOs در 120 ولسوالی  </t>
  </si>
  <si>
    <t xml:space="preserve"> تهیه و خریداری انتی فیروس و 21 قلم اجناس برای تجهیز سرور روم پاور روم در شبکهً مرکزی وزارت زراعت، آبیاری و مالداری </t>
  </si>
  <si>
    <t xml:space="preserve">اعمار تعمیر دو اتاقه لابراتوار تشخیص امراض
وآفات نباتی در ولایت میدان وردک </t>
  </si>
  <si>
    <t xml:space="preserve">اعمار یک باب فوموگیشن هاوس قرنطین نباتی در ولایت کندهار </t>
  </si>
  <si>
    <t xml:space="preserve">اعمار تعمیر دو اتاقه لابراتوار تشخیص امراض وآفات نباتی در ولایت بادغیس </t>
  </si>
  <si>
    <t xml:space="preserve">تکمیل نمودن 53 فیصد کار باقی مانده شبکه قرنطین نباتی </t>
  </si>
  <si>
    <t xml:space="preserve">اعمار یک باب گدام 250 متریک تن در ولایت لوگر </t>
  </si>
  <si>
    <t xml:space="preserve">لابراتوار کنترول بیولوژیکی در ولایت تخار </t>
  </si>
  <si>
    <t xml:space="preserve">لابراتوار کنترول بیولوژیکی در ولایت بدخشان </t>
  </si>
  <si>
    <t xml:space="preserve">لابراتوار کنترول بیولوژیکی در ولایت سمنګان </t>
  </si>
  <si>
    <t xml:space="preserve">تکمیل کاری باقی مانده 20 ٪گدام 250 متریک تن در ولایت سرپل
</t>
  </si>
  <si>
    <t>مجادله علیه کنه های نباتی،کرم تخم خوار سیب ، کرم ساقۀ جواری، گیاه هرزه، ، مور لشکری، سیاه قاق گندم ،کرم ساقۀ شالی ، کرم قطع کننده سبزیجات ، گیاه هرزه ،،لایم سلفر،یوریا اسپری،تاک، ، خاکسترک تاک، ججداغ ،،کرم ساقۀ جواری، اسپری، موش ، مگس خربوزه
وملخ ،مور خیمه ساز،شپشک ها ی نباتی، مور پتدار ، قانعوزک کچالو</t>
  </si>
  <si>
    <t xml:space="preserve">ایجاد 204 مکتب مزرعه دهقان (FFS) در 34 ولایت کشور </t>
  </si>
  <si>
    <t xml:space="preserve">هکتار </t>
  </si>
  <si>
    <t xml:space="preserve">بسته </t>
  </si>
  <si>
    <t xml:space="preserve">کیلو گرام </t>
  </si>
  <si>
    <t xml:space="preserve">جلسه </t>
  </si>
  <si>
    <t>کابل ، هرات ،ننگرهار ، بلخ ، کندهار ، کندز ُ</t>
  </si>
  <si>
    <t>29-06-1399</t>
  </si>
  <si>
    <t>29-12-1400</t>
  </si>
  <si>
    <t xml:space="preserve">اعمار کمپلکس سرد خانه های عصری 500 متریک تن </t>
  </si>
  <si>
    <t xml:space="preserve">AFG/390771 </t>
  </si>
  <si>
    <t xml:space="preserve">برنامه انکشاف باغداری </t>
  </si>
  <si>
    <t>تعین ساحه ،تهیه نقشه و اعلان فرصت برای ایجاد فابریکه ذخیره ، پروسس ، سورت، درجه بندی و بسته بندی مرکز فراه</t>
  </si>
  <si>
    <t>. وسایل جمع اوری ، خشک کردن و بسته بندی به سطح ولسوالی</t>
  </si>
  <si>
    <t xml:space="preserve"> احیای باغ های سابقه عناب</t>
  </si>
  <si>
    <t xml:space="preserve"> احیای باغ های سابقه آلوبخارا </t>
  </si>
  <si>
    <t xml:space="preserve">تعین ساحه وآماده کردن زمین جهت احداث کلکسیون شکر پاره وزرد آلو </t>
  </si>
  <si>
    <t xml:space="preserve"> اعمار فابریکه پروسس،سورت،درجه بندی وبسته بندی شکر پاره </t>
  </si>
  <si>
    <t xml:space="preserve"> توضیع وسایل جمع آوری،خشک کردن وبسته بندی به سطح مرکز و ولسوالی ها </t>
  </si>
  <si>
    <t xml:space="preserve"> احیای باغ های سابقه شکر پاره و زرد آلو</t>
  </si>
  <si>
    <t xml:space="preserve"> آماده کردن زمین جهت احداث باغات تجارتی خرما </t>
  </si>
  <si>
    <t xml:space="preserve">نتخاب مستفدین،تعین ساحه وآماده کردن زمین جهت ایجاد فارم تحقیقات وکلکسیون ملی خرما در ننگر هار هلمند وفراه </t>
  </si>
  <si>
    <t xml:space="preserve"> تهیه وخریداری نهال برای ایجاد کلیکسیون ، احداث باغات تجارتی و باغات نمایشی</t>
  </si>
  <si>
    <t xml:space="preserve"> افتتاح وبرنامه های آگاهی دهی برای دهاقین وسکتور خصوصی</t>
  </si>
  <si>
    <t xml:space="preserve"> ارایه خدمات ترویجی قبل وبعد از رفع حاصل </t>
  </si>
  <si>
    <t xml:space="preserve"> ایجاد انجمن های تولید کننده گان و پروسس کننده گان شکرپاره،عناب،آلوبخارا و خرما</t>
  </si>
  <si>
    <t xml:space="preserve">ارتقا ظرفیت موئلدین،تجاران ومتخصصین در بخش های تولید،پروسس،بسته بندی وذخیره </t>
  </si>
  <si>
    <t xml:space="preserve">ارتقا ظرفیت موئلدین،تجاران ومتخصصین در بخش های تولید،پروسس،بسته بندی وذخیره شکرپاره،عناب،آلوبخارا و خرما در داخل وخارج از کشور </t>
  </si>
  <si>
    <t xml:space="preserve"> خدمات ستندرد ، نام تجارتی ، کنترول کیفیت و تصدیق نامه ها </t>
  </si>
  <si>
    <t xml:space="preserve">خدمات بازاریابی </t>
  </si>
  <si>
    <t xml:space="preserve"> سفر به ولایات</t>
  </si>
  <si>
    <t>احداث 86 هکتار باغات میوه جات مختلف النوع در سطح ولایات</t>
  </si>
  <si>
    <t xml:space="preserve"> ایجاد 7 کلکسیون ملی میوه جات ( خرما ، عناب، الو بخارا وشکرپاره)</t>
  </si>
  <si>
    <t>احیا 75 باغ کهنه  ( عناب، الو بخارا،زردآلوو شکرپاره)</t>
  </si>
  <si>
    <t xml:space="preserve"> ایجاد انجمن های تولید ، پروسس و بسته بندی میوه جات تازه و خشک</t>
  </si>
  <si>
    <t xml:space="preserve">ایجاد 2 فابریکه پروسس و بسته بندی میوه جات تازه و خشک در سطح ولایات </t>
  </si>
  <si>
    <t xml:space="preserve">توزیع 50 بسته جمع آوری،خشک کردن وبسته بندی میوه جات تازه وخشک در سطح فارم </t>
  </si>
  <si>
    <t>• افزایش تولید پایدار و ازدیاد صادرات 
• میکانیزه ساختن جمع آوری حاصل، پروسس، سورت، درجه بندی، بسته بندی و ذخیره 
• احیا نام تجارتی میوه های تازه و خشک  در بازار های ملی وبین المللی
• ارزش افزای میوه جات تازه وخشک 
• ایجاد سهولت های بازار یابی از طریق ایجاد اتحادیه های تولید کننده گان، پروسس کننده گان ، تجار و صادر کننده گان
• ارتقآ ظرفیت باغداران در راستای عملیات قبل و بعداز برداشت حاصل
• بلند بردن عواید و سطح زندگی باغداران</t>
  </si>
  <si>
    <t xml:space="preserve">برنامه تولید وحاصلخیزی </t>
  </si>
  <si>
    <t>خریداری و توزیع مقدار 8587 متریک تن گندم بذری اصلاح شده</t>
  </si>
  <si>
    <t xml:space="preserve">فراهم آوری وتسهیلات جهت احداث 300 قطعه نمایشی سایبین </t>
  </si>
  <si>
    <t>34ولایت کشور</t>
  </si>
  <si>
    <t>1398/10/1</t>
  </si>
  <si>
    <t>احیا و بازسازی آبگیر رباط</t>
  </si>
  <si>
    <t xml:space="preserve">احیا و بازسازی آبگیر و شبکه آبیاری ده لالا  </t>
  </si>
  <si>
    <t xml:space="preserve">احیا و بازسازی دیوار استنادی و شبکه آبیاری دهنه توغک </t>
  </si>
  <si>
    <t>احیا و بازسازی شبکه آبیاری درقد</t>
  </si>
  <si>
    <t>احیا و بازسازی آبگیر چلو</t>
  </si>
  <si>
    <t>احیا و بازسازی آبگیر پستک</t>
  </si>
  <si>
    <t xml:space="preserve">احیا و بازسازی آبگیر آخوند زاده خیل </t>
  </si>
  <si>
    <t xml:space="preserve">احیا و بازسازی آبگیر و شبکه آبیاری عنایت </t>
  </si>
  <si>
    <t xml:space="preserve">احیا و بازسازی آبگیر شاغاسی </t>
  </si>
  <si>
    <t xml:space="preserve">احیا و بازسازی آبگیر و شبکه آبیاری نل آب </t>
  </si>
  <si>
    <t xml:space="preserve">احیا و بازسازی شبکه آبیاری غلام علی </t>
  </si>
  <si>
    <t>احیا و بازسازی شبکه آبیاری گردنه مزار</t>
  </si>
  <si>
    <t xml:space="preserve">احیا و بازسازی شبکه آبیاری گرند آب </t>
  </si>
  <si>
    <t xml:space="preserve">احیا و بازسازی آبگیر و شبکه آبیاری قلعه نو  </t>
  </si>
  <si>
    <t xml:space="preserve">احیا و بازسازی شبکه آبیاری و آبگیر قلعه پردل  </t>
  </si>
  <si>
    <t>احیا و بازسازی شبکه آبیاری مابیک</t>
  </si>
  <si>
    <t>احیا و بازسازی شبکه آبیاری قلندر</t>
  </si>
  <si>
    <t xml:space="preserve">احیا و بازسازی شبکه آبیاری خالچان  </t>
  </si>
  <si>
    <t xml:space="preserve">احیا و بازسازی شبکه آبیاری تلاس </t>
  </si>
  <si>
    <t>ظرفیت سازی دهاقین وکارمندان سبب اجراات بهتر و به موقع در عرصه های ارایه خدمات زراعتی ، مالداری وآبیاری گردید وهمچنان سبب رشد وتوسعه اقتصادی گردید.و کاهش مرگ ومیر حیوانات و جلوگیری از 20 فیصد امراض حیوانی در کشور</t>
  </si>
  <si>
    <t xml:space="preserve">استخدام و تمدید قرارداد (14) نفر کارمند فنی ساحوی سابقه در 7ولایت  تحت پلان </t>
  </si>
  <si>
    <t xml:space="preserve">تهیه و توزیع تعداد ( 400) پکیج ارزش افزایی تخم بته های زیره برای اعضای انجمن های تنظیم علفچر ونباتات طبی  در ولایت بدخشان </t>
  </si>
  <si>
    <t xml:space="preserve">تهیه وتوزیع تعداد (20) پروژه عایداتی از طریق حفاظت و قرنطین بشکل طبیعی شیرین بویه در ساحه (400) هکتار  در ولایت جوزجان </t>
  </si>
  <si>
    <t xml:space="preserve">تهیه و توزیع تعداد ( 400) پکیج ارزش افزایی ریشه بته های شیرین بویه برای اعضای انجمن های تنظیم علفچر ونباتات طبی  در ولایت جوزجان </t>
  </si>
  <si>
    <t>تمدید قرارداد با (1) نفر ماستر ترنیر در مرکز  در مرکز (وزارت)</t>
  </si>
  <si>
    <t>آموزش دهاقین که برای شان قطعه ایجاد گردیده ودهاقین همجوار زعفران کار مرد  و زن درزمینه تولید وایجادمکتب دهقانی</t>
  </si>
  <si>
    <t xml:space="preserve">آموزش دهاقین پخته کار درمورد کشت، پرورش وبرداشت پخته در ولایات تحت پلان </t>
  </si>
  <si>
    <t xml:space="preserve">ایجاد (300) قطعه نمایشی پخته ومصارف کودکمیاوی وبسته های زراعتی در ولایات تحت پلان </t>
  </si>
  <si>
    <t xml:space="preserve">قرارداد NCB047 کار ساخنمانی ( نصب پلانت سولری ) برای 2 پمپ </t>
  </si>
  <si>
    <t>ارتقای ظرفیت کارمندان ریاست کانال ننگرهار و ادارات ذیدخل</t>
  </si>
  <si>
    <t>کانال فرعی آبیاری مدرسه کلدان</t>
  </si>
  <si>
    <t xml:space="preserve">قرارداد محلی برای احیا و باز سازی کانال های درجه دوم و سوم ارل امام صاحب </t>
  </si>
  <si>
    <t>قرارداد محلی برای احیا و باز سازی کانال های درجه دوم و سوم ارباب عزت الله دشت ارچی</t>
  </si>
  <si>
    <t>قرارداد محلی برای احیا و باز سازی کانال های درجه دوم و سوم بابر شاخ دشت ارچی</t>
  </si>
  <si>
    <t>قرارداد محلی برای احیا و باز سازی کانال های درجه دوم و سوم بقال قشلاق امام صاحب</t>
  </si>
  <si>
    <t>قرارداد محلی برای احیا و باز سازی کانال های درجه دوم و سوم گاوسنگ امام صاحب</t>
  </si>
  <si>
    <t>قرارداد محلی برای احیا و باز سازی کانال های درجه دوم و سوم کنم امام صاحب</t>
  </si>
  <si>
    <t>قرارداد محلی برای احیا و باز سازی کانال های درجه دوم و سوم کوترمه امام صاحب</t>
  </si>
  <si>
    <t>قرارداد محلی برای احیا و باز سازی کانال های درجه دوم و سوم مدرسه قولاغ دشت ارچی</t>
  </si>
  <si>
    <t>قرارداد محلی برای احیا و باز سازی کانال های درجه دوم و سوم  محمد افضل دشت ارچی</t>
  </si>
  <si>
    <t>قرارداد محلی برای احیا و باز سازی کانال های درجه دوم و سوم  قلاچه امام صاحب</t>
  </si>
  <si>
    <t>قرارداد محلی برای احیا و باز سازی کانال های درجه دوم و سوم  قره کپه امام صاحب</t>
  </si>
  <si>
    <t>قرارداد محلی برای احیا و باز سازی کانال های درجه دوم و سوم  شهری اول امام صاحب</t>
  </si>
  <si>
    <t>قرارداد محلی برای احیا و باز سازی کانال های درجه دوم و سوم شهری دوم امام صاحب</t>
  </si>
  <si>
    <t>قرارداد محلی برای احیا و باز سازی کانال های درجه دوم و سوم  شیخ اباد امام صاحب</t>
  </si>
  <si>
    <t>قرارداد محلی برای احیا و باز سازی کانال های درجه دوم و سوم تازه لاقی ۲ امام صاحب</t>
  </si>
  <si>
    <t>قرارداد محلی برای احیا و باز سازی کانال های درجه دوم و سوم  ترکمن شاخ دشت ارچی</t>
  </si>
  <si>
    <t>قرارداد محلی برای احیا و باز سازی کانال های درجه دوم و سوم  یونس امام صاحب</t>
  </si>
  <si>
    <t>قرارداد محلی برای احیا و باز سازی کانال های درجه دوم و سوم  غرو مدرسه امام صاحب</t>
  </si>
  <si>
    <t xml:space="preserve">کانال فرعی آبیاری دوشاخ اول دشت ارچی </t>
  </si>
  <si>
    <t xml:space="preserve">کانال فرعی آبیاری دوشاخ دوم دشت ارچی </t>
  </si>
  <si>
    <t>کانال فرعی آبیاری دوشاخ سوم دشت ارچی</t>
  </si>
  <si>
    <t xml:space="preserve">کانال فرعی آبیاری گودام دار دشت ارچی </t>
  </si>
  <si>
    <t xml:space="preserve">کانال فرعی آبیاری گودام دار دوم دشت ارچی </t>
  </si>
  <si>
    <t xml:space="preserve">کانال فرعی آبیاری گودام دار سوم دشت ارچی </t>
  </si>
  <si>
    <t xml:space="preserve">کانال فرعی آبیاری گودام دار چهارم دشت ارچی </t>
  </si>
  <si>
    <t xml:space="preserve">کانال فرعی آبیاری جمالی اول دشت ارچی </t>
  </si>
  <si>
    <t xml:space="preserve">کانال فرعی آبیاری جمالی دوم دشت ارچی </t>
  </si>
  <si>
    <t xml:space="preserve">کانال فرعی آبیاری قنجوغه  اول امام صاحب </t>
  </si>
  <si>
    <t xml:space="preserve">کانال فرع آبیاری قنجوغه دوم امام صاحب </t>
  </si>
  <si>
    <t xml:space="preserve"> کانال فرعی آبیاری قرغز دوم امام صاحب </t>
  </si>
  <si>
    <t xml:space="preserve"> کانال فرعی آبیاری قرغزاول امام صاحب </t>
  </si>
  <si>
    <t xml:space="preserve"> کانال فرعی آبیاری سرفراز کانال دشت ارچی</t>
  </si>
  <si>
    <t xml:space="preserve"> کانال فرعی آبیاری سرفراز دوم دشت ارچی </t>
  </si>
  <si>
    <t xml:space="preserve"> کانال فرعی آبیاری سرفراز  سوم دشت ارچی </t>
  </si>
  <si>
    <t xml:space="preserve"> کانال فرعی آبیاری سرفراز چهارم دشت ارچی </t>
  </si>
  <si>
    <t xml:space="preserve"> کانال فرعی آبیاری سرفراز پنجم دشت ارچی </t>
  </si>
  <si>
    <t xml:space="preserve">کانال فرعی آبیاری شیر خان اول دشت ارچی </t>
  </si>
  <si>
    <t>کانال فرعی آبیاری شیر خان دوم دشت ارچی</t>
  </si>
  <si>
    <t xml:space="preserve">کانال فرعی آبیاری شیر خان سوم  دشت ارچی </t>
  </si>
  <si>
    <t xml:space="preserve">کانال فرعی آبیاری شیر خان چهارم دشت ارچی </t>
  </si>
  <si>
    <t xml:space="preserve">کانال  سومی آبیاری شیر خان دشت ارچی </t>
  </si>
  <si>
    <t>احیا و بازسازی کانال های درجه دوم و سوم و ازدیاد ساحه تحت پوشش</t>
  </si>
  <si>
    <t>احیا و بازسازی کانال های درجه دوم و سوم و ازدیاد ساحه تحت پوشش خواجه غار</t>
  </si>
  <si>
    <t xml:space="preserve"> حفاظت و تنظیم آبریزه قیران کجر </t>
  </si>
  <si>
    <t xml:space="preserve">حفاظت و تنظیم آبریزه  دهوایران </t>
  </si>
  <si>
    <t xml:space="preserve">حفاظت و تنظیم آبریزه کوتل کجک </t>
  </si>
  <si>
    <t xml:space="preserve">حفاظت و تنظیم آبریزه  کفتر جار </t>
  </si>
  <si>
    <t xml:space="preserve">حفاظت و تنظیم آبریزه کیسه توپک </t>
  </si>
  <si>
    <t>پروژه بازسازی شبکه های درجه دوم و سوم مربوط کانال های عمومی کوچه حصار‌ و  سر شهر (NCB-003)  که این قرارداد در ولایت متذکره شامل 27  کانال فرعی میباشد</t>
  </si>
  <si>
    <t>پروژه بازسازی شبکه های درجه دوم و سوم مربوط کانال های عمومی سیا آب، و فرهاد  ( NCB- 002)  که این قرارداد در ولایت متذکره شامل 27  کانال فرعی میباشد</t>
  </si>
  <si>
    <t>پروژه بازسازی کانال  عمومی کوچه حصار (NCB-007)</t>
  </si>
  <si>
    <t>قرارداد محلی برای احیا و باز سازی کانال های درجه دوم ده قاضی و یاردار ( ده قاضی و یخدره کانال)</t>
  </si>
  <si>
    <t>قرارداد محلی برای احیا و باز سازی کانال های درجه دوم و سوم ( گذره مدرسه و صندق کانال)</t>
  </si>
  <si>
    <t>قرارداد محلی برای احیا و باز سازی کانال های درجه دوم و سوم ( عاشقان ٫ اسماعیل پسخم کانال)</t>
  </si>
  <si>
    <t>قرارداد محلی برای احیا و باز سازی کانال های درجه دوم و سوم ( ملنگ آب و ساخه کانال)</t>
  </si>
  <si>
    <t>قرارداد محلی برای احیا و باز سازی کانال های درجه دوم و سوم ( آبدره ٫ فرخاب و اوازکان کانال)</t>
  </si>
  <si>
    <t>قرارد داد محلی برای آیجاد آبریزه و ارتقای ظرفیت انجمن محافظت جنگلات) ( آبریزه فرهاد ۱)</t>
  </si>
  <si>
    <t>قرارد داد محلی برای آیجاد آبریزه و ارتقای ظرفیت انجمن محافظت جنگلات ( ابریزه کوچه حصار)</t>
  </si>
  <si>
    <t>قرارد داد محلی برای آیجاد آبریزه و ارتقای ظرفیت انجمن محافظت جنگلات( ابریزه پاهین شهر)</t>
  </si>
  <si>
    <t>قرارد داد محلی برای آیجاد آبریزه و ارتقای ظرفیت انجمن محافظت جنگلات (ابریزه حیرتان کلان)</t>
  </si>
  <si>
    <t>قرارد داد محلی برای آیجاد آبریزه و ارتقای ظرفیت انجمن محافظت جنگلات (ابریزه باغ مبارک)</t>
  </si>
  <si>
    <t>قرارد داد محلی برای آیجاد آبریزه و ارتقای ظرفیت انجمن محافظت جنگلات (ابریزه پینگانی)</t>
  </si>
  <si>
    <t>قرارد داد محلی برای آیجاد آبریزه و ارتقای ظرفیت انجمن محافظت جنگلات (ابریزه کاکان)</t>
  </si>
  <si>
    <t>پروژه بازسازی شبکه های درجه دوم و سوم مربوط کانال های عمومی نهر چمن، دشت قلعه و قلبرس ( NCB003) که این قرارداد در ولایت متذکره شامل49  کانال فرعی میباشد</t>
  </si>
  <si>
    <t>پروژه بازسازی شبکه های درجه دوم و سوم مربوط کانال های عمومی ، شهرون 1 و 2  و شورآب ( NCB002)  که این قرارداد در ولایت متذکره شامل 33  کانال فرعی میباشد</t>
  </si>
  <si>
    <t>پروژه بازسازی شبکه های درجه دوم و سوم مربوط کانال های عمومی مومن آباد، قتق جر و یتیم تپه ( NCB004) که این قرارداد در ولایت متذکره شامل 45  کانال فرعی میباشد</t>
  </si>
  <si>
    <t>پروژه بازسازی کانال  عمومی ارپولی (NCB-007)</t>
  </si>
  <si>
    <t>قرارد داد محلی برای ایجاد آبریزه و ارتقای ظرفیت انجمن محافظت جنگلات ( ابریزه هموارسای)</t>
  </si>
  <si>
    <t>قرارد داد محلی برای ایجاد آبریزه و ارتقای ظرفیت انجمن محافظت جنگلات (ابریزه اسفند دشت)</t>
  </si>
  <si>
    <t>قرارد داد محلی برای ایجاد آبریزه و ارتقای ظرفیت انجمن محافظت جنگلات ( ابریزه غارلی سای)</t>
  </si>
  <si>
    <t>قرارد داد محلی برای ایجاد آبریزه و ارتقای ظرفیت انجمن محافظت جنگلات ( ابریزه توپ  تاش)</t>
  </si>
  <si>
    <t>قرارد داد محلی برای ایجاد آبریزه و ارتقای ظرفیت انجمن محافظت جنگلات ( ابریزه فراهت)</t>
  </si>
  <si>
    <t>قرارد داد محلی برای ایجاد آبریزه و ارتقای ظرفیت انجمن محافظت جنگلات ( ابریزه چوپان شهید)</t>
  </si>
  <si>
    <t>قرارد داد محلی برای ایجاد آبریزه و ارتقای ظرفیت انجمن محافظت جنگلات (‌ابریزه تاش کوتل)</t>
  </si>
  <si>
    <t>قرارد داد محلی برای ایجاد آبریزه و ارتقای ظرفیت انجمن محافظت جنگلات (‌ابریزه دادسای)</t>
  </si>
  <si>
    <t>قرارد داد محلی برای ایجاد آبریزه و ارتقای ظرفیت انجمن محافظت جنگلات (‌ابریزه بیان ازار دره)</t>
  </si>
  <si>
    <t xml:space="preserve">ایجاد چیله عصری برا ی باغات انگور  16 هکتار </t>
  </si>
  <si>
    <t xml:space="preserve">نصب سیستم چیله در باغات متراکم میوه جات 22 هکتار </t>
  </si>
  <si>
    <t xml:space="preserve">نصب سیستم ابیاری قطریی در باغات  8 هکتار </t>
  </si>
  <si>
    <t xml:space="preserve">ایجاد مراکز بسته بندی در ولایات تحت پلان </t>
  </si>
  <si>
    <t>لابراتوار کشت انساج</t>
  </si>
  <si>
    <t xml:space="preserve">اتاق پروسس در ولایات تحت پلان </t>
  </si>
  <si>
    <t xml:space="preserve">لابراتوار تعین کیفیت در ولایات تحت پلان </t>
  </si>
  <si>
    <t xml:space="preserve">اعمار حوض ذخایر اب برای ابیاری باغات  15 باب </t>
  </si>
  <si>
    <t xml:space="preserve">اعمار سه باب قطن برای نگهداری حیوانات در مواقع زایمان حیوانات در سه ولایت تحت پلان </t>
  </si>
  <si>
    <t xml:space="preserve">حلقه </t>
  </si>
  <si>
    <t xml:space="preserve">اعمار یک باب حوض شستشو برای مواشی کوچی ها در ولایت کندز </t>
  </si>
  <si>
    <t xml:space="preserve">جوزجان*کندز،فاریاب،هرات،بادغیس ،بغلان ، کندهار ، بدخشان </t>
  </si>
  <si>
    <t>دراین برنامه برای امور کوچهیا  ،اعمار قوتن وحوض شستوشوی حیوانات برای ازبین بردن پرازیت های خارجی برای مواشی</t>
  </si>
  <si>
    <t>کنترول امراض  حیوانی پرازیتی ، آب آشامیدنی برای علفچرهای و حفظ ونگهداری مواشی درموقع  زایمان اعمار قوتن ها</t>
  </si>
  <si>
    <t xml:space="preserve">خریداری دو نوع  واکسین بروسولوز </t>
  </si>
  <si>
    <t>تطبیق ، انتقال و، مانیتورنگ و خریداری تجهیزات برای کمپاین بیماری بروسولوز</t>
  </si>
  <si>
    <t>تهیه و خریداری واکسین طاعون حیوانات نشخوار کننده کوچک بزو گوسفند (PPR)</t>
  </si>
  <si>
    <t xml:space="preserve">تطبیق ، انتقال و مانیتورنگ از برنامه واکسیناسیون </t>
  </si>
  <si>
    <t>تجهیز ، تکمیل و ایجاد تقویه سیستم سرتیفیکیت صحی وترنری بشک الکترونیک در بنادر رسمی و میدانهای هوائی</t>
  </si>
  <si>
    <t xml:space="preserve">بلند بردن سطح آگاهی مالداران  کوچی و مقیم </t>
  </si>
  <si>
    <t xml:space="preserve">تجهیز  لابراتوار تحلیل و تجزیه تغذیه حیوانی </t>
  </si>
  <si>
    <t xml:space="preserve">تدویر کورس های آموزشی در بخش سایلچ </t>
  </si>
  <si>
    <t>ایجاد فارمهای تکثیری ماهیان سرد آبی  گرم آبی در ولایت های بامیان ،پنجشیر ، بلخ و ننگرهار</t>
  </si>
  <si>
    <t xml:space="preserve">تدویر کورس های آموزشی در بخش ماهی پروری </t>
  </si>
  <si>
    <t xml:space="preserve">ایجاد بورد ملی لبنیات </t>
  </si>
  <si>
    <t>اعمار و تجهیز 6 باب مرکز اصلاح نسل (استیشن های القاح مصنوعی )</t>
  </si>
  <si>
    <t xml:space="preserve">اعمار و تجهیز ساختمانهای مراکز جمع آوری و سرد کن شیر و حفر چاه عمیق </t>
  </si>
  <si>
    <t xml:space="preserve">تدویر کورسهای آموزشی در بخش لبنیات و اصلاح نسل </t>
  </si>
  <si>
    <t xml:space="preserve">پرداخت پول باقیمانده تعمیر پیله وری ریشخور و پروژه ماهی بند سلما </t>
  </si>
  <si>
    <t xml:space="preserve">خریداری خوراکه و ادویه جات ماهی برای فارم ماهی پروری قرغه </t>
  </si>
  <si>
    <t xml:space="preserve">خریداری مواد مصرفی لابراتوار اصلاح نسل </t>
  </si>
  <si>
    <t xml:space="preserve">خریداری خوراکه بقه گاو های نسلی </t>
  </si>
  <si>
    <t xml:space="preserve">خریداری مواد خوراکه فارم مالداری بینیحصار کابل </t>
  </si>
  <si>
    <t>خریداری مواد خوراکه فارم گاو داری ولایت غور</t>
  </si>
  <si>
    <t xml:space="preserve">خریداری مواد خوراکه فارم گوسفند قره قل ولایت بلخ وجوزجان </t>
  </si>
  <si>
    <t>اعمار دیوار فارم بینیحصارساحه  سرک کابل لوگر</t>
  </si>
  <si>
    <t xml:space="preserve">اعماردیوار احاطه قسمت دوم فارم مالداری بینیحصار </t>
  </si>
  <si>
    <t xml:space="preserve">اجرای برنامه کنترول کنه برای جلوگیری از انتشار بیماری تب کانگو </t>
  </si>
  <si>
    <t xml:space="preserve">تهیه ، خریداری و تطبیق واکسین طبق (FMD) در ده ولایت </t>
  </si>
  <si>
    <t xml:space="preserve">تهیه ف خریداری و تطبیق واکسین (Rabies) یا سگ دیوانه در ولایات تحت خطر </t>
  </si>
  <si>
    <t>عقد قراداد دستورات صحی وترنری (راپور دهی و نمونه گیری امراض ) بخاطر آگاهی از وضعیت شیوه بیماری ساری حیوانی وزونوز</t>
  </si>
  <si>
    <t xml:space="preserve">اعمار تعمیر کنیک های حیوانی یک اطاقه بریا 2 ولسوالی ولایت کابل و یک ولسوالی ولایت کندز </t>
  </si>
  <si>
    <t>اعمار تعمیر فارم مرغداری برای200 قطعه مرغ در مرکز</t>
  </si>
  <si>
    <t xml:space="preserve">نصب راه زینه حلقوی ، اعمار مکان جراتور و نصب آن کا بین دهلیذ کاشی کاری و کانکریت ریزی ره رو تحویلخانه تعمیر </t>
  </si>
  <si>
    <t>تهیه الماری (شلف های داخل تحویلخانه )</t>
  </si>
  <si>
    <t xml:space="preserve">تهیه تیل دیزل برای جنراتور و گاز مایع برای امورات روزمره لابراتوار </t>
  </si>
  <si>
    <t xml:space="preserve">احیا مجدد سیستم ویرنگ کاری برق تعمر لابراتوار </t>
  </si>
  <si>
    <t xml:space="preserve">خریداری تخ نطفه دار بریا تولید واکسین نیو کاستل </t>
  </si>
  <si>
    <t xml:space="preserve">برنامه انکشاف مالداری وصحت حیوانی </t>
  </si>
  <si>
    <t xml:space="preserve">برنامه تولید وحاصلخیزی زراعتی </t>
  </si>
  <si>
    <t xml:space="preserve">احداث 400 قطعه نمایشی در 34 ولایت کشور </t>
  </si>
  <si>
    <t xml:space="preserve">خریداری حدود مقدار 8587 متریک تن تخم بذری  اصلاح شده گندم ، انتقال و و توزیع آن به دهاقین مستحق در 34 ولایت کشور </t>
  </si>
  <si>
    <t xml:space="preserve">فراهم آوری تسهیلات جهت احداث 300قطعه نمایشی سایبین در 20 ولایت کشور </t>
  </si>
  <si>
    <t>AFG/390770</t>
  </si>
  <si>
    <t xml:space="preserve">نفر </t>
  </si>
  <si>
    <t xml:space="preserve">عراده </t>
  </si>
  <si>
    <t xml:space="preserve">لیتر </t>
  </si>
  <si>
    <t>دوز</t>
  </si>
  <si>
    <t xml:space="preserve">دوز </t>
  </si>
  <si>
    <t xml:space="preserve">مرتبه </t>
  </si>
  <si>
    <t xml:space="preserve">قلم  مختلفه </t>
  </si>
  <si>
    <t>نفر</t>
  </si>
  <si>
    <t xml:space="preserve">قلم </t>
  </si>
  <si>
    <t xml:space="preserve">کورس </t>
  </si>
  <si>
    <t xml:space="preserve">دوره </t>
  </si>
  <si>
    <t>بورد</t>
  </si>
  <si>
    <t>قلم</t>
  </si>
  <si>
    <t xml:space="preserve">قلم مختلفه </t>
  </si>
  <si>
    <t>تن</t>
  </si>
  <si>
    <t xml:space="preserve">دور </t>
  </si>
  <si>
    <t xml:space="preserve">متر مربع </t>
  </si>
  <si>
    <t>لیتر/کیلو</t>
  </si>
  <si>
    <t xml:space="preserve">بیضه </t>
  </si>
  <si>
    <t>اعمار حوض آبیاری سیاه سنگ</t>
  </si>
  <si>
    <t>دیوار محافظوی گبیونی گیرو جوی دنگک سیدان</t>
  </si>
  <si>
    <t>باز سازی سر بند و کانال دو شمعه</t>
  </si>
  <si>
    <t>باز سازی سر بند قلعه مراد خان</t>
  </si>
  <si>
    <t>دیولان گبیون وال</t>
  </si>
  <si>
    <t>تحکیم کاری سر بند و کانال رحمت خیل</t>
  </si>
  <si>
    <t>پروژه سر بند و کانال صادق خیل</t>
  </si>
  <si>
    <t>باز سازی کانال تاجوی ککرک ورغه</t>
  </si>
  <si>
    <t>باز سازی سیستم های آبیاری سیفون و پاک کاری کانال جوی نو</t>
  </si>
  <si>
    <t>پرچاوه و پاک کاری کانال نو جوی</t>
  </si>
  <si>
    <t xml:space="preserve">سیستم های آبیاری سولری نرنگ داگ </t>
  </si>
  <si>
    <t>سیستم های آبیاری سولری حصار داگ قسمت 1 و 2</t>
  </si>
  <si>
    <t xml:space="preserve">سیستم آبیاری سولری سرکانو للمه </t>
  </si>
  <si>
    <t>سیستم آبیاری سولری لاهور داگ</t>
  </si>
  <si>
    <t>سیستم آبیاری سولری دهن شور پشمکی (بوکن)</t>
  </si>
  <si>
    <t>سیستم آبیاری سولری میران زی ( بیشه)</t>
  </si>
  <si>
    <t>سیستم آبیاری سولری بابی ها</t>
  </si>
  <si>
    <t>دیوار گبیونی بیشه</t>
  </si>
  <si>
    <t>باز سازی سر بند ترناب و پخته کاری کانال پیشغور</t>
  </si>
  <si>
    <t>دیوار گبیونی قابی زان</t>
  </si>
  <si>
    <t>باز سازی کانال چینه هولان رباط</t>
  </si>
  <si>
    <t>اعمار حوض هلال چینه</t>
  </si>
  <si>
    <t>کوتنی سر کلی گبیون وال</t>
  </si>
  <si>
    <t>سر بند و کانال پاخیل</t>
  </si>
  <si>
    <t>سر بند کانال ها و دیوار محافظوی پیرو خیل</t>
  </si>
  <si>
    <t>دیوار محافظوی کاریز مشنگی</t>
  </si>
  <si>
    <t>دیوار محافظوی کانال اشخیل</t>
  </si>
  <si>
    <t>اعمار سر بند و کانال خوساچینگی</t>
  </si>
  <si>
    <t>اعمار سر بند و کانال لالی چینه</t>
  </si>
  <si>
    <t>اعمار سر بند و کانال خم میران</t>
  </si>
  <si>
    <t>اعمار سر بند و کانال سپین پل</t>
  </si>
  <si>
    <t>اعمار سر بند و کانال کچکول لمسو</t>
  </si>
  <si>
    <t>اعمار سر بند و کانال شمشالی</t>
  </si>
  <si>
    <t>تحکیم کاری زمین سور گل خان</t>
  </si>
  <si>
    <t>دیوار محافظوی خواجه لکن</t>
  </si>
  <si>
    <t>قلعه خنجر گبیون وال</t>
  </si>
  <si>
    <t>دیوار گبیونی نوی کلا</t>
  </si>
  <si>
    <t>دیوار گبیونی علی وات</t>
  </si>
  <si>
    <t>تحکیم کاری دیوار گبیونی زمین های زراعتی دار آباد پائین</t>
  </si>
  <si>
    <t>دیوار محافظوی گبیونی غلامان و سر چخلی</t>
  </si>
  <si>
    <t>دیوار گبیونی بادوان</t>
  </si>
  <si>
    <t xml:space="preserve">غور ،میدان وردک ، پکتیا ، دایکندی ، بغلان ، کنر ، بادغیس ، پنجشیر ، زابل ، تخار ، ننگرهار ، هلمند ، کابل ، غزنی ، پکتیکا ، خوست ، فراه ، ارزگان ، قندهار </t>
  </si>
  <si>
    <t>بهبود در سیستم آبیاری ، بلند بردن حاصیلات و تولیدات زراعتی و از بین بردن فقر اقتصادی از طریق بازسازی تمام زیر ساخت های آبیاری, استفاده موثر از آب و توسعه ساحات زراعتی</t>
  </si>
  <si>
    <t>01/10/1398</t>
  </si>
  <si>
    <t>30/09/1399</t>
  </si>
  <si>
    <r>
      <t>توضیح مختصر وضعيت پروژ  (</t>
    </r>
    <r>
      <rPr>
        <sz val="9"/>
        <color theme="1"/>
        <rFont val="B Nazanin"/>
        <charset val="178"/>
      </rPr>
      <t>در صورتيکه پروژه متوقف باشد، دليل مشخص ارايه گردد</t>
    </r>
    <r>
      <rPr>
        <sz val="11"/>
        <color theme="1"/>
        <rFont val="B Nazanin"/>
        <charset val="178"/>
      </rPr>
      <t xml:space="preserve">) </t>
    </r>
  </si>
  <si>
    <t>اعمار سه باب کمپلکس سردخانه عصری 5000 متریک تنه در ولایت کابل</t>
  </si>
  <si>
    <t>اعمار یک باب کمپلکس سردخانه عصری 5000 متریک تنه در ولایت هرات</t>
  </si>
  <si>
    <t>اعمار یک باب کمپلکس سردخانه عصری 5000 متریک تنه در ولایت ننگرهار</t>
  </si>
  <si>
    <t>اعمار یک باب کمپلکس سردخانه عصری 5000 متریک تنه در ولایت بلخ</t>
  </si>
  <si>
    <t>اعمار یک باب کمپلکس سردخانه عصری 5000 متریک تنه در ولایت کندهار</t>
  </si>
  <si>
    <t>اعمار یک باب کمپلکس سردخانه عصری 5000 متریک تنه در ولایت کندز</t>
  </si>
  <si>
    <t>بسته</t>
  </si>
  <si>
    <t>گروپ</t>
  </si>
  <si>
    <t xml:space="preserve">خانواده </t>
  </si>
  <si>
    <t>کلیپ</t>
  </si>
  <si>
    <t xml:space="preserve">شبکه </t>
  </si>
  <si>
    <t xml:space="preserve">کاهش فقر خانواده ها ، اشتغال زایی  و بلند رفتن اقتصاد دهاقین و رشد اقتصاد کشور از ساحات خشک 
تشویق دهاقین از زمین های که استفاده نمی کنند بنابر کمبود آب 
ارتقا ظرفیت دهاقین ومالداران در سطح کشور </t>
  </si>
  <si>
    <t xml:space="preserve">فعالیت های500 جریب فارم تحقیقاتی ترویجی در مزارشریف  </t>
  </si>
  <si>
    <t xml:space="preserve">فعالیت های 500 فارم تحقیقاتی ترویجی در ولایت تخار </t>
  </si>
  <si>
    <t xml:space="preserve">سروی و طبقه بندی خاک های دو فارم 1000 جریب </t>
  </si>
  <si>
    <t xml:space="preserve">ایجاد 200 جریب قطعات نمایشی ترویجی در 8 ولایت </t>
  </si>
  <si>
    <t xml:space="preserve">پیشبرد فعالیت های فارم تحقیقاتی و ترویجی زراعت خشک بادام باغ </t>
  </si>
  <si>
    <t xml:space="preserve">ورکشاپ برای کارمندان بخش زراعت در کالا سنتر </t>
  </si>
  <si>
    <t xml:space="preserve">تدویر چهار ورکشاپ چهار مرتبه برای کارمندان وروسای 10 ولایت </t>
  </si>
  <si>
    <t xml:space="preserve">ترینینگ آموزشی ترویجی و تحقیقاتی برای بلند رفتن ظرفیت دهاقین در 8 ولایت </t>
  </si>
  <si>
    <t xml:space="preserve">سفر کارمندان تحقیقات وترویج به ولایات که پروگرام های زراعت خشک تطبیق میگردد </t>
  </si>
  <si>
    <t xml:space="preserve">ایجاد نمایشگاه در ریاست عمومی تحقیقات زراعتی با اجناس </t>
  </si>
  <si>
    <t xml:space="preserve">مصارف پایدار و Fasibility دو فارم </t>
  </si>
  <si>
    <t xml:space="preserve">چاپ منول های درسی ، نشریه ها ، بروشور ها و پامفلیت های ترویجی تبلیغی </t>
  </si>
  <si>
    <t xml:space="preserve">تدویر دو round table به اشتراک موسسات همکار ، کارمندان و دونر ها </t>
  </si>
  <si>
    <t xml:space="preserve">خریداری پروسیس مواد غذایی برای 100 زن </t>
  </si>
  <si>
    <t xml:space="preserve">ورق ، جلد </t>
  </si>
  <si>
    <t xml:space="preserve">تکمیل و تادیات کارباقیمانده تعمیر اداری مقام وزارت </t>
  </si>
  <si>
    <t xml:space="preserve">50%کار باقیمانده بلند نمودن دیوار احاطه بالای دیوار فعلی جهت تدابیر امنیتی بهتر و جلوگیری از حوادث ناگوار  </t>
  </si>
  <si>
    <t xml:space="preserve">اعمار تعمیر یونت ترویجی ولسوالی بلخاب ریاست زراعت ولایت سرپل </t>
  </si>
  <si>
    <t xml:space="preserve">ایجاد سایه بان ریاست زراعت ولایت کاپیسا </t>
  </si>
  <si>
    <t>اضافه کاری اعمار تعمیر 20 اطاقه یونت ترویجی ولایت نورستان سال 1385</t>
  </si>
  <si>
    <t xml:space="preserve">جهت اعمار شیلتر (سایبان ) برای تراکتور ها وسایر وسایط نقلیه ریاست زراعت ولایت ارزگان </t>
  </si>
  <si>
    <t xml:space="preserve">احاطه دیوار تعمیر ریاست زراعت ولایت کندز </t>
  </si>
  <si>
    <t xml:space="preserve">احاطه </t>
  </si>
  <si>
    <t xml:space="preserve">دفاتر </t>
  </si>
  <si>
    <t xml:space="preserve">مصارف تجهیز و بازسازی دفاتر زراعت در مرکز و  ولایات </t>
  </si>
  <si>
    <t xml:space="preserve">فیصدی مصرف بودجه الی ختم ربع </t>
  </si>
  <si>
    <t xml:space="preserve">مطالعات امکان سنجی پروژه های وزارت زراعت در 34 ولایت </t>
  </si>
  <si>
    <t xml:space="preserve">پروژه آبیاری اندخوی در ولایت فاریاب </t>
  </si>
  <si>
    <t xml:space="preserve">احداث بند موسی قلعه و کانال زمین داور در ولایت هلمند </t>
  </si>
  <si>
    <t xml:space="preserve">پروژه </t>
  </si>
  <si>
    <t xml:space="preserve">34 ولایت </t>
  </si>
  <si>
    <t xml:space="preserve">کابل ، سرپل ، کاپیسا ، نورستان ، ارزگان ، کندز </t>
  </si>
  <si>
    <t>جریب</t>
  </si>
  <si>
    <t>هکتار</t>
  </si>
  <si>
    <t>پکیج</t>
  </si>
  <si>
    <t xml:space="preserve">بخش فارم بادام باغ </t>
  </si>
  <si>
    <t>حفظ و مراقبت وسایط ووسایل فارم وترمیم ماشین آلات زراعتی آمریت ماشین الات .</t>
  </si>
  <si>
    <t>تجدید، ترمیم ومراقبت سستم های آبیاری فارم    .</t>
  </si>
  <si>
    <t xml:space="preserve">تهیه وخریداری وسایل سامان آلات فارم </t>
  </si>
  <si>
    <t>تهیه وخریداری روغنیات فارم (دیزل ، پطرول و مبلایل)</t>
  </si>
  <si>
    <t xml:space="preserve">پرداخت فیس ماهانه انتر نت برای دو عدد مودیم برای مامورین </t>
  </si>
  <si>
    <t xml:space="preserve">استخدام کارگرروزمزدبه اساس ۲۶روزکاری درفی ماه </t>
  </si>
  <si>
    <t>خریداری ۲پایه دواپاش ۱۲ لیتره نکلی وپلاستکی.</t>
  </si>
  <si>
    <t xml:space="preserve">تهیه وخریداری ادویه جات </t>
  </si>
  <si>
    <t xml:space="preserve">بخش  باغداری فارم </t>
  </si>
  <si>
    <t xml:space="preserve">تهیه وخریداری کود کیمیاوی یوریا </t>
  </si>
  <si>
    <t xml:space="preserve">تهیه وخریداری سامان الات ووسایل </t>
  </si>
  <si>
    <t xml:space="preserve">خریداری وسایل شاخه بری </t>
  </si>
  <si>
    <t xml:space="preserve">بخش فارم قرغه                                                 </t>
  </si>
  <si>
    <t xml:space="preserve">روغنیات برای آماده ساختن زمین توسط ماشین آلات زراعتی جهت کشت تجارب </t>
  </si>
  <si>
    <t xml:space="preserve">حفظ مراقبت وسایط، ماشین الات زراعتی وزیر بنا های فارم                                                  </t>
  </si>
  <si>
    <t xml:space="preserve">کارگرروزمزد به اساس روز کاری </t>
  </si>
  <si>
    <t xml:space="preserve">بخش فارم بنی حصار                                           </t>
  </si>
  <si>
    <t>تهیه وخریدرای روغنیات .</t>
  </si>
  <si>
    <t xml:space="preserve">تهیه وخریداری ادویه جات زراعتی </t>
  </si>
  <si>
    <t xml:space="preserve">خریداری کود کمیاوی یوریا ودی ای پی            </t>
  </si>
  <si>
    <t>استخدام کارگرروزمزد به اساس ۲۶روزکاری</t>
  </si>
  <si>
    <t xml:space="preserve">بخش خاکشناسی   </t>
  </si>
  <si>
    <t xml:space="preserve">حفظ ومراقبت تعمیرولابراتوار ریاست تحقیقات خاکشناسی                                                  </t>
  </si>
  <si>
    <t>سروی نمونه گیری وحفر پروفایل خاک دایکندی وننگرهار</t>
  </si>
  <si>
    <t xml:space="preserve">تیل وروغنیات برای جنراتور موجود                 </t>
  </si>
  <si>
    <t>ترمیم ماشین آلات لابراتوارخاکشناسی</t>
  </si>
  <si>
    <t>تهیه وسایل مواد و سامان آلات مورد ضرورت بخش خاکشناسی</t>
  </si>
  <si>
    <t xml:space="preserve">بخش فارم تحقیقات مالداری ریشخور                               </t>
  </si>
  <si>
    <t xml:space="preserve">حفظ و مراقبت وسایط ، وسایل وزیر بناها و هموارکاری و بلاک بندی فارم                             </t>
  </si>
  <si>
    <t xml:space="preserve">تهیه تیل وروغنیات  </t>
  </si>
  <si>
    <t xml:space="preserve">تهیه و خریداری حیوانات  مورد ضرورت فارم تحقیقاتی مالداری </t>
  </si>
  <si>
    <t>تهیه وخریداری خوراکه کانستریت برای یکسال به</t>
  </si>
  <si>
    <t xml:space="preserve">تهیه وخریداری ، پرزه جات ، وسایل ، سامان الات ، اجناس ولوازم مورد نیاز فارم                           </t>
  </si>
  <si>
    <t xml:space="preserve">خریداری ادویجات و واکسین های مختلف گاوها ، گوسفندان و مرغها                                        </t>
  </si>
  <si>
    <t xml:space="preserve">خریداری یک پایه ماشین چوچه کشی اتومات 100 بیضه یی معه تمام وسایل وسامان الات ضروری ونصب ان </t>
  </si>
  <si>
    <t xml:space="preserve">خریداری تجهیزات دفتری و وسایل مورد نیاز فارم      </t>
  </si>
  <si>
    <t xml:space="preserve">اعمار حوض ذخیره آب با نصب سولر و تجهیزات مورد ضرورت در فارم تحقیقات مالداری ریشخور        </t>
  </si>
  <si>
    <t>استخدام کارگر روز مزد به تعداد 260 نفردریک ماه</t>
  </si>
  <si>
    <t xml:space="preserve">بخش فارمهای تحقیقاتی در ولایات </t>
  </si>
  <si>
    <t xml:space="preserve">1- روغنیات جهت آماده ساختن زمین توسط ماشین آلات زراعتی برای تجارب سبزیجات، نباتات صنعتی و پلیدار و دیگر تجارب </t>
  </si>
  <si>
    <t>2-حفظ مراقبت وسایط ماشین الات زراعتی وزیربنا های فارم ها.</t>
  </si>
  <si>
    <t>3-پرداخت فیس ماهانه انتر نت  برای دو عدد مودیم جهت استفاده مامورین در امورات رسمی فار مها .</t>
  </si>
  <si>
    <t xml:space="preserve">4- تهیه کود کیمیاوی یوریا و دی ای پی فارمها. </t>
  </si>
  <si>
    <t>5-تهیه وسایل خورد کوچک زراعتی (بیل، کنگ، خریطه پلاستیکی نخی) فارمها  .</t>
  </si>
  <si>
    <t>6-تهیه کودحیوانی.</t>
  </si>
  <si>
    <t>7- کارگرروزمزد به اساس روز کاری درفی ماه بنابر ضرورت به تعداد مختلف در روزها کارمیکنند).</t>
  </si>
  <si>
    <t>عدد</t>
  </si>
  <si>
    <t xml:space="preserve">بوری </t>
  </si>
  <si>
    <t xml:space="preserve">نفر/ ماه </t>
  </si>
  <si>
    <t xml:space="preserve">به قدرضرورت </t>
  </si>
  <si>
    <t xml:space="preserve">باب فارم </t>
  </si>
  <si>
    <t xml:space="preserve">نفر / ماه </t>
  </si>
  <si>
    <t xml:space="preserve">فارم </t>
  </si>
  <si>
    <t xml:space="preserve">نوع </t>
  </si>
  <si>
    <t xml:space="preserve">نفر /ماه </t>
  </si>
  <si>
    <t>طبق نیاز</t>
  </si>
  <si>
    <t xml:space="preserve">طبق نیاز </t>
  </si>
  <si>
    <t xml:space="preserve">باب /فارم </t>
  </si>
  <si>
    <t xml:space="preserve">فورم گزارشدهی ربعوار از چگونگی پیشرفت پروژه های انکشافی طی ربع اول سال مالی  (1399)
وزارت/اداره ( زراعت، آبیاری و مالداری) </t>
  </si>
  <si>
    <t xml:space="preserve">فورم گزارشدهی ربعوار از چگونگی پیشرفت پروژه های انکشافی طی ربع اول سال مالی (1399)
وزارت/اداره ( زراعت، آبیاری و مالداری) </t>
  </si>
  <si>
    <t xml:space="preserve">فورم گزارشدهی ربعوار از چگونگی پیشرفت پروژه های انکشافی طی ربع اول  سال مالی  (1399)
وزارت/اداره ( زراعت، آبیاری و مالداری) </t>
  </si>
  <si>
    <t>کاپیسا, بامیان, پکتیا, کندهار, ننگرهار, تخار, بغلان, بلخ, هرات, کابل, غور, بدخشان, کندز, کنر, هلمند و پروان</t>
  </si>
  <si>
    <t>بامیان ,بهارک ,فیض آباد ,بغلان جدید ,بلخ ,مزار شریف ,گردیز ,تالقان ,شاه جوی ,قلات ,چغچران ,شهرک ,چهار اسیاب ,شکر دره  ,کابل ,محمود راقی ,کندز ,کندهار ,برکی برک ,پل علم ,محمدآغه ,جلال آباد ,هرات ,لشکرگاه ,میدان شهر</t>
  </si>
  <si>
    <t xml:space="preserve">پروژه مذکور جهت احیاء و بازسازی تعداد (  21 ) فارم تحقیقاتی مرکز وولایات بخاطر تولید تکنالوژی های جدید زراعتی در جهت افزایش کمی و کیفی محصولات زراعتی در نظر گرفته شده است. </t>
  </si>
  <si>
    <t>محدودیت بودجه انکشافی به مقایسه فعالیت های تحقیقاتی و نیازمندی های تحقیقاتی.</t>
  </si>
  <si>
    <t>بودجه انکشافی طبق نیاز سنجی های برنامه تحقیقاتی در نظر گرفته شود.</t>
  </si>
  <si>
    <t>* اکمال وتجهیز فارم تحقیقاتی غرض تطبیق (  483 ) سیت تجربوی تحقیقاتی و پیشبرد سایر برنامه های پلان شده جهت تولید و معرفی تکنالوژی های جدید و مناسب بدهاقین بخاطر افزایش کمی و کیفی محصولات زراعتی.                                                                                                                                                                                                   * تولید ومعرفی تکنالوژی های جدید زراعتی شامل ورایتی های جدید اصلاح شده نباتات شیوه ها و سیستم های جدید زراعتی به دهاقین.                                                             * افزایش کمی وکیفی محصولات زراعتی با استفاده از تخم های اصلاح شده بذری و ورایتی های جدید میوه جات و سایر شیوه های جدید.                                                           * ارتقاء دانش مسلکی محصلین پوهنزی های زراعت و انستیتوت های زراعتی از طریق شیوه های عملی و نظری.</t>
  </si>
  <si>
    <t>مستقیم (در ربع)</t>
  </si>
  <si>
    <t>تکمیل است</t>
  </si>
  <si>
    <t xml:space="preserve"> تکمیل است</t>
  </si>
  <si>
    <t xml:space="preserve">فورم گزارشدهی ربعوار از چگونگی پیشرفت پروژه های انکشافی طی ربع چهارم  سال مالی (1399)
وزارت/اداره ( زراعت، آبیاری و مالداری) </t>
  </si>
  <si>
    <t xml:space="preserve">تطبیق گردیده است </t>
  </si>
  <si>
    <t xml:space="preserve">تکمیل گردیده است </t>
  </si>
  <si>
    <t>مرکز وزارت و ریاست های زراعت ، آبیاری و مالداری تخار ، بغلان ، پنجشیر ، پروان ، بامیان ، هلمند ، غزنی و لوگر .</t>
  </si>
  <si>
    <t xml:space="preserve">مرکز ولایات </t>
  </si>
  <si>
    <t xml:space="preserve">وصل نمودن8  ریاست های زراعت به تکنالوژی VoIP در ولایات ،تجهیز سرور روم مرکزی ،  پاور  و توسعه شبکه ، ایجاد سیستم تقویتی برق برای سرور روم </t>
  </si>
  <si>
    <t>وصل شدن ریاست های زراعت ، آبیاری ومالداری به سیستم تلیفون های سیسکو (voip)</t>
  </si>
  <si>
    <t xml:space="preserve">مصون نمودن کمپیوتر های وزارت از خطرات ویروس و تجهیز سرور روم و پاورم روم مرکزی وزارت </t>
  </si>
  <si>
    <t xml:space="preserve">ایجاد سرور روم در تعمیر مرکزی ریاست عمومی تحقیقات زراعتی محوطه بادام باغ برای ارایه خدمات انترنت و تیلفون در تعمیر واحد های دومی واقع محوطه بادام باغ </t>
  </si>
  <si>
    <t>ایجاد دیتابیس و نگهداری از دیتابیس های موجود وزارت .</t>
  </si>
  <si>
    <t>تهیه و خریداری اجناس VoIP  و وصل آن در 7 ریاست زراعت ولایات ( تخار، بغلان، پنجشیر، پروان، بامیان، هلمند ،غزنی و لوگر ).</t>
  </si>
  <si>
    <t>پرداخت معاشات کارمندان قرار دادی ریاست احصائیه زراعتی (تیم MIS)</t>
  </si>
  <si>
    <t>ایجاد سرور روم در تعمیر ریاست عمومی تحقیقات (محوطه بادام باغ )</t>
  </si>
  <si>
    <t xml:space="preserve">فورم گزارشدهی ربعوار از چگونگی پیشرفت پروژه های انکشافی طی ربع سوم سال مالی  (1399)
وزارت/اداره ( زراعت، آبیاری و مالداری) </t>
  </si>
  <si>
    <t>AFG/390772</t>
  </si>
  <si>
    <t>پروژه تقویت زراعت و زنجیره ارزش روستایی SARM</t>
  </si>
  <si>
    <t>72.3000میلیون افغانی بودجه سال 1399 3000000افغانی</t>
  </si>
  <si>
    <t xml:space="preserve">کاهش فقر و بهبود در تامین مصونیت غذایی </t>
  </si>
  <si>
    <t xml:space="preserve">  افزایش قیمت فروش الی 30% در محصولات زراعتی . مالداری ساحات تحت پوشش پروژه</t>
  </si>
  <si>
    <t xml:space="preserve">افزایش تولید شیر در حیوانات مالداران تحت ‍پوشش ‍پروژه </t>
  </si>
  <si>
    <t>افزایش 5الی20 %  در تولیدات و فروش  حاصلات باغداری مالداری  زمین های دهاقین تحت پوشش پروژه در فی هکتار</t>
  </si>
  <si>
    <t>افزایش دوچند عاید مستفیدین یا خانواده فقیر تحت پوشش پروژه از طریق افزایش زنجیره ارزش  الی ختم پروژه</t>
  </si>
  <si>
    <t xml:space="preserve">شرکت های  خصوصی برای تدارکات </t>
  </si>
  <si>
    <t>قرارداد اجناس مقطعی</t>
  </si>
  <si>
    <t xml:space="preserve">هرات و بامیان </t>
  </si>
  <si>
    <t>مرکز بامیان زنده جان هرات</t>
  </si>
  <si>
    <t>انکشاف زراعت</t>
  </si>
  <si>
    <t>دفتر ایتالین کوپریشن</t>
  </si>
  <si>
    <t>مجموعا" 75 % در ربع چهارم10%</t>
  </si>
  <si>
    <t>تدارک 21 قلم اجناس برای پروسس شیر</t>
  </si>
  <si>
    <t>اقلام</t>
  </si>
  <si>
    <t>اجناس متذکره در حال توزیع به مستفید شوئده گان است</t>
  </si>
  <si>
    <t>تدارک 21 قلم اجناس برای پروسس انجیر</t>
  </si>
  <si>
    <t xml:space="preserve">توزیع آن در حالت جریان میباشد </t>
  </si>
  <si>
    <t xml:space="preserve">تدویر ورکشاپ افتتاحیه در ولایت بامیان </t>
  </si>
  <si>
    <t>در سال اینده مالی موکول شده است</t>
  </si>
  <si>
    <t>تدویر ورکشاپ افتتاحیه در ولایت هرات</t>
  </si>
  <si>
    <t>سه یوم</t>
  </si>
  <si>
    <t>در سال آینده مالی موکول شده</t>
  </si>
  <si>
    <t>240 تخمینی  دقیقا"از گروپ ها مواصلت ننموده است</t>
  </si>
  <si>
    <t>1200دقیقا"از گروپ ها مواصلت نمموده است تخمینا"</t>
  </si>
  <si>
    <t xml:space="preserve">   •  نبود امنیت بالخصوص در بعضی ساحات ولایت هرات</t>
  </si>
  <si>
    <t xml:space="preserve">   •  مشکل رقابت با تولیدات خارجی در مارکیت داخلی برای لبنیات</t>
  </si>
  <si>
    <t xml:space="preserve">   •   تسهیل در پروسه راجستر کوپراتیفها </t>
  </si>
  <si>
    <t xml:space="preserve">باتطبیق این پروژه ها درسال 1399 بهبودی درسیستم ابیاری 3990 هکتار زمین به میان می اید </t>
  </si>
  <si>
    <t>سطح محصولات زراعتی افزایش یافته مصونیت غذایی به میان میاید</t>
  </si>
  <si>
    <t>بعضی پروژه های بخاطرمشکلات امنیتی ومشکلات اجتماعی متوقف میباشد واین ریاست باشرکت های قراردادی واهالی ان پروژه های کارمیکند تابه زود ترین فرصت مشکلات راحل نموده وکاررادوباره اغازنماید</t>
  </si>
  <si>
    <t>پروژه</t>
  </si>
  <si>
    <t>1</t>
  </si>
  <si>
    <t>کارشروع نشده است مشکل اجتماعی</t>
  </si>
  <si>
    <t>مشکلات شرکت اکبرحسیب</t>
  </si>
  <si>
    <t xml:space="preserve">احداث ۴۰۰۰ هکتار باغ های جدید میوه جات </t>
  </si>
  <si>
    <t xml:space="preserve">احیای ۲۰۰۰ هکتار باغ های موجوده </t>
  </si>
  <si>
    <t xml:space="preserve">ایجاد  سیستم چیله در ۱۵۰ هکتار باغات انگور </t>
  </si>
  <si>
    <t xml:space="preserve">احداث ۶۰ هکتار باغات  نمایشی متراکم و نیمه متراکم  </t>
  </si>
  <si>
    <t xml:space="preserve">احداث/ توزیع تخم سبزیحات برای  ۲۳۱۰۰ قطعه  باغچه های خانگی </t>
  </si>
  <si>
    <t>ایجاد ۳۲۰۰ سبز خانه کوچک در فصل زمستان</t>
  </si>
  <si>
    <t>ایجاد ۲۰۰ سبز خانه بزرگ برای تولید سبزیجات در فصل زمستان</t>
  </si>
  <si>
    <t xml:space="preserve">ساختن ۵۰ واحد های تولیدی کود کمپوست </t>
  </si>
  <si>
    <t>اعمار ۷۰ واحد های تولید سمارق</t>
  </si>
  <si>
    <t xml:space="preserve">کنترول امراض نباتی (زمستانی  , تابستانی ) در ۸۵۰۰ جریب باغهای مثمر </t>
  </si>
  <si>
    <t xml:space="preserve">توزیع ۱۵۰۰ لوازم برای جمع اوری و پس از جمع اوری محصولات باغ  </t>
  </si>
  <si>
    <t>اعمار ۴۰۰ باب کشمش خانه</t>
  </si>
  <si>
    <t xml:space="preserve">اعمار ۲۰۰ عدد چکدم کوچک ( بند کنترلی)  </t>
  </si>
  <si>
    <t xml:space="preserve">اعمار۱۲۰ باب ذخیره گاه خاکی آب باران </t>
  </si>
  <si>
    <t>احداث  600قطعات نمایشی  زعفران ( که فی قطعه دارای 1000m2 مساحت میباشد)</t>
  </si>
  <si>
    <t xml:space="preserve">خریداری و تطبیق ۱۷۵۰۰۰۰ دوز واکسین و لوازم برای تطبیق واکسین بروسلوز برای حیوانات بزرگ و کوچک  </t>
  </si>
  <si>
    <t xml:space="preserve">قرارداد ۸۲ کارمندان ساحوی وترنری  برای برنامه تعهدات صحی </t>
  </si>
  <si>
    <t>توزیع بسته های مرغهای تخمی 30 قطعه ای  برای 4000 خانواده</t>
  </si>
  <si>
    <t xml:space="preserve">توزیع بسته های مرغهای تخمی 100 قطعه ای  برای 1000 فامیل  </t>
  </si>
  <si>
    <t>توزیع بسته های مرغهای گوشتی 500 قطعه ای  برای 300 فامیل</t>
  </si>
  <si>
    <t>بهره برداری 100 باب فارم تولید ماهی گرم آبی و نصب 2 عدد فارم تکثیری ماهی (هیچری)</t>
  </si>
  <si>
    <t xml:space="preserve">توزیع بسته های مرغهای گوشتی 5,000 قطعه ای برای 60 نفرسرمایه گذار </t>
  </si>
  <si>
    <t xml:space="preserve">عرضه خدمات ترویجی  و بسته های حمایوی مالداری توسط عقد قرارداد با 250 واحد های ساحوی کلینیک وترنری و 500 کارمندان ترویج زنانه </t>
  </si>
  <si>
    <t xml:space="preserve">توزیع بسته  های حمایوی برای 32500 تن مستفدین مالداری از طبقه ذکور و ذکور </t>
  </si>
  <si>
    <t xml:space="preserve">کابل, پروان ,کاپیسا, پنجشیر, بامیان ,میدان وردک, دایکندی ,بلخ ,جوزجان, سمنگان ,سرپل ,فاریاب ,تخار, کندز ,بدخشان ,بغلان, ننگرهار, لغمان, کنر ,نورستان ,هرات ,فراه ,بادغیس, غور ,پکتیا, پکتیکا ,لوگر, غزنی ,خوست, کندهار, هلمند,ارزگان, نیمروز ,زابل </t>
  </si>
  <si>
    <t xml:space="preserve">ده سبز، چهار آسیاب، پغمان، موسهی، قره باغ، استالف، فرزه، کلکان، گلدره، میربچه کوت، سروبی، بگرامی، خاکجبار، شکردره، بَگرام جبل‌سراج، چاریکار، سالَنگ، سرخِ پارسا سیدخیل شیخ‌علی شینواری غوربند، کوهِ صافی   تَگاب ، حصهٔ اول کوهستا،  حصهٔ دوم کوهستان،  کوه‌بند،  محمود راقی،  نَجراب، اَنابه، بازارک، پریان، خِنج دَره روخه، شُتُل  بامیان  کهمرد  پنجاب،  سیغان،  شیبر ورس،  یکاولنگ ، جلریز ، چکِ وردک، حصهٔ اول بهسود،  سیدآباد مرکزِ بهسود اَشتَرَلی  خِدیر  سنگِ تخت،  شهرستان،  گیتی،  میرامور،  نیلی، بلخ، چارپولَک، چارکُنت چَمتال، خَلَم، دولت‌آباد، دِهدادی،  شولگره، کَشنده کُلدار مارمَل مزارشریف، نهر شاهی،  آقچه ، خانقاه خواجه دوکوه  دَرزاب،  شِبِرغان،  فیض‌آباد،  قَرقین ، مِنگَجِک  ، آیبک حضرتِ سلطان،  خُرم و سارباغ  دره‌صوف بال،ا دره‌صوف پایین ، روی دوآب ، فیروزنَخچیر ، بلخاب،  سانچارک،  سرپل،  سوزمه‌قلعه،  صیاد  کوهستانات گوسفندی ، اَندخوی  بُلچراغ  پشتون‌کوت خان چارباغ  دولت‌آباد  خواجه سبزپوش ولی،  شیرین‌تَگاب،  قَرغان،  قَرَم‌قـُل  قیصار  کوهستان گَرزیوان  میمنه  اِشکمِش ، بَنگی ، بهارک ، تالقان ، چال ، چاه‌آب ، خواجه بهاءالدین ، خواجه غار ، دَرقَد ، دشتِ قلعه ، روستاق ، فَرخار ، کلفگان ، نمک‌آب ، وَرسَج ، هزارسَموچ ، یَنگی‌قلعه  مام‌صاحب ، چهاردره ، خان‌آباد ، اَرچی ، علی‌آباد ، قلعهٔ ذال ، کُندوز  اَرغَنج‌خواه اَرگو اِشکاشِم بهارک تَگاب تیشکان جُرم خاش خواهان دَرایِم  زیباک شِغنان شِکی شهدا شهر بزرگ فیض‌آباد  کِشِم کوف‌آب کوهستان واخان وَردوج یاوان یفتلِ پایین یَمَگان  نَهرین ، اندراب ، بغلان جدید ، پُلِ حصار ، پُلِ خُمری ، تاله و برفک ، جَلگه ، خِنجان ، خوست و فِرِنگ ، دوشی ، دهانه غوری ، دِه‌صلاح ، فِرِنگ و غارو ، گذرگاه نور ، بُرکه ا بَتی‌کوت ، بِهسود ،  جلال‌آباد ،  خوگیانی ،  درهٔ نور ، رودات ، سرخ‌رود  ، کامه ، کوت ، کوزکُنر ، گوشته ، لعل‌پور ، مُهمنددره ، دولت‌شاه ، قَرغه‌ای ، علیشِنگ ، علینگار ، مِهترلام  
اسدآباد ، بَرکُنر ، خاص‌کُنر ، دانگام ، دره‌پیچ ، چپه‌دره ، چوکی ، سرکانی ، شیگل و شِلتَن ، غازی‌آباد ، مَرَوَره، ناری ، نَرَنگ ، نورگُل ، وَتَه‌پور پارون  ، واما، وایگَل     اَدرَسکن اِنجیل اوبه پشتون‌زرغون چِشت شریف زنده‌جان  غوریان فارسی کَرُخ کُشک کُهسان گُذَره گُلران  شیب‌کوه  مرکز   قلعه نو  ابکمری قیدیس 
 تولک ، تیوره ، دولت‌یار ، دولینه  ، ساغر، شهرک، لعل و سرجنگل احمدآباد،  جانی‌خیل ، چاوک ، چَمکَنی ، دَند پَتان ، زَدران، زُرمت ، سیدکَرَم ، شَواک، علی‌خیل ، گرده ثیری ، گردیز ، لجه احمدخیل ، لجه منگل ، میرزکه  اُرگون  و خوشامند زرغون‌شهر  سرحوضه سَروبی شَرَن  مَتاخان  یحیی‌خیل، یوسف‌خیل، اَزره ، بَرَکی بَرَک ، پُلِ عَلَم، چَرخ ، خروار ، خوشی ، محمدآغه،  مرکز مقر، ګیلان دی یک قره باغ  اندر  جغتو  خواجه عمری،  جاغوری،   باک ، تَنی ،  جاجی‌میدان ، خوست  ، گُربُز ، مَندوزی ،  نادرشاه‌کوت  اسماعیل خیل یعقوبی صابری  علی شیر     
اَرغستان ، ارغنداب ، پَنجوائی ، دامان ،  سپین‌بولدَک ، شاه‌ولی‌کوت ،  دند  تخته پل  مرکز  میوند  ژړی  لشکر ګاه  ګرمسیر  نهری سراج  ناوه  ناد علی  ترینکوت  چوره  قلات  شهری صفا  زرنج  خاش رود
</t>
  </si>
  <si>
    <r>
      <t xml:space="preserve">فیصدی مصرف بودجه الی ختم ربع </t>
    </r>
    <r>
      <rPr>
        <b/>
        <sz val="11"/>
        <color theme="1"/>
        <rFont val="Tahoma"/>
        <family val="2"/>
      </rPr>
      <t>چ</t>
    </r>
    <r>
      <rPr>
        <b/>
        <sz val="10"/>
        <color theme="1"/>
        <rFont val="Tahoma"/>
        <family val="2"/>
      </rPr>
      <t xml:space="preserve">هارم </t>
    </r>
  </si>
  <si>
    <t>باغداری( 25) و مالداری (15%)</t>
  </si>
  <si>
    <t>باغداری( 25) و مالداری (35%)</t>
  </si>
  <si>
    <t>باغداری (25%) و مالداری (20%)</t>
  </si>
  <si>
    <t>باغداری (25٪ و مالداری( 30%)</t>
  </si>
  <si>
    <t xml:space="preserve">در طی ربع اول  احداث باغ های متراکم و نیمه متراکم تکمیل گردیده است   . </t>
  </si>
  <si>
    <t xml:space="preserve">توزیع ۲۵۰ بسته لوازم برای جمع اوری محصولات باغ در طی ربع چهارم  صورت گرفته است  </t>
  </si>
  <si>
    <t xml:space="preserve">ا حداث  باغ های جدید در طی ربع اول  تکمیل گردیده است </t>
  </si>
  <si>
    <t>از طرف مرجع تمویل کننده بانک جهانی منظور نگردید</t>
  </si>
  <si>
    <t>احیای مجدد  ۲۰۰ هکتار باغ های کهنه صورت گرفته است</t>
  </si>
  <si>
    <t xml:space="preserve">نصب سیستم چیله در رباغ انگورجریان دارد </t>
  </si>
  <si>
    <t xml:space="preserve">اعمار 120 باب ذخیره گاه خاکی آب باران نظر به کمبود بودجه و سال آخر پروژه از طرف مرجع تمویل کننده بانک جهانی کنسل گردید. </t>
  </si>
  <si>
    <t xml:space="preserve">اعمار و مدیریت آبریزه های کوچک نظر به کمبود بودجه و سال آخر پروژه از طرف مرجع تمویل کننده بانک جهانی کنسل گردید. </t>
  </si>
  <si>
    <t xml:space="preserve">اعمار 200 باب چک دم  های کنترولی کوچک نظر به کمبود بودجه و سال آخر پروژه از طرف مرجع تمویل کننده بانک جهانی  کنسل گردید. </t>
  </si>
  <si>
    <t xml:space="preserve">توریع 100 پایه واتر پمپ سولری نظر به کمبود بودجه و سال آخر پروژه از طرف مرجع تمویل کننده بانک جهانی کنسل گردید. </t>
  </si>
  <si>
    <t>کشمش خانه ها نظر به اینکه پروژه محصولات زراعتی  نیز در این قسمت پروژه را آغاز نموده است، توقف و کنسل گردیده است</t>
  </si>
  <si>
    <t xml:space="preserve">تدویر نمودن 2856 جلسات آموزشی در طی ربع جهارم طبق فصل موسمی صورت گرفت. </t>
  </si>
  <si>
    <t>مراکز آموزشی</t>
  </si>
  <si>
    <t xml:space="preserve">سوپرویژن از مراکز آموزشی غرض تطبیق عملیات زراعتی درست و به موقع صورت گرفته است. </t>
  </si>
  <si>
    <t xml:space="preserve">مراکزخدمات </t>
  </si>
  <si>
    <t>ایجاد 80 مراکز خدمات برای دهاقین نظر به سال آخر پروژه از طرف مرجع تمویل کننده بانک جهانی کنسل گردید .</t>
  </si>
  <si>
    <t>بازدید</t>
  </si>
  <si>
    <t xml:space="preserve">در طی ربع جهارم ( ۲) بازدید از ساحه به سطج زون صورت گرفته است </t>
  </si>
  <si>
    <t>ازطرف  مرجع تمویل کننده بانک جهانی منظور نگردید</t>
  </si>
  <si>
    <t xml:space="preserve">در طی ربع  اول و سوم  جلسات آموزشی  برای مسولین ولایتی, مامورین ترویج و دهافین پیشقدم صورت گرفته است و فعالیت تکمیل گردیده است  </t>
  </si>
  <si>
    <t xml:space="preserve">توزیع تخم  پسته  در طی  ربع  دوم و سوم  تکمیل گردیده است </t>
  </si>
  <si>
    <t xml:space="preserve"> در طی ریع اول احداث ۱۰۰ هکتارکشت هنګ صورت گرفته است و فعالیت تکمیل گردیده است . </t>
  </si>
  <si>
    <t xml:space="preserve">پیوند کردن نهال های پسته نظر به کمبود بودجه و سال آخر پروژه از طرف مرجع تمویل کننده بانک جهانی کنسل گردید. </t>
  </si>
  <si>
    <t xml:space="preserve">کنترول امراض نباتی در طی ربع چهارم  در 700 جریب باغ های مثمر صورت گرفته است </t>
  </si>
  <si>
    <t>از اثر شیوع ویروس کرونا تمام وسایل در گدام قرار دارد و ترینیګ دایرنگردیده .</t>
  </si>
  <si>
    <t>توزیع تخم سبزیجات برای باغچه خانگی</t>
  </si>
  <si>
    <t>در طی ربع جهارم   برای3657   باغچه های خانگی تخم سبزیجات  توزیع شده است</t>
  </si>
  <si>
    <t>توزیع بسته لوازم پروسیس سبزیجات برای دهاقین طبقه اناث</t>
  </si>
  <si>
    <t>اعمار سبزخانه کوچک برای تولید سبزیجات</t>
  </si>
  <si>
    <t xml:space="preserve"> تارگیت یا مقدار تعین شده برای سال ۲۰۲۰از طرف مرجع تمویل کننده بانک جهانی منظور نگردید اما تارگیت سال ۲۰۱۹ در پروسه تدارکاتی قرار دارد که در طی چهارم  اعمار و توزیع وسایل 1700 باب سبز خانه های کوچک صورت گرفته است </t>
  </si>
  <si>
    <t xml:space="preserve">واحد تولید کود عضوی برای باغچه های خانګی </t>
  </si>
  <si>
    <t>دحداث قطعات نمایشی  زعفران ( که فی قطعه دارای 1000m2 مساحت میباشد)</t>
  </si>
  <si>
    <t>نصب و ساختن سیتم آبیاری  قطره ای نظر به کمبود بودجه  و سال آخرپروژه  از طرف مرجع تمویل کننده بانک جهانی منظور نگردید</t>
  </si>
  <si>
    <t>اعمار واحد های تولید سمارق</t>
  </si>
  <si>
    <t>واحد</t>
  </si>
  <si>
    <t xml:space="preserve">اعمار 50 باب واحد تولید کود کمپوست نظر به کمبود بودجه و سال آخر پروژه از طرف مرجع تمویل کننده بانک جهانی کنسل گردید . </t>
  </si>
  <si>
    <t xml:space="preserve">             خریداری  250000 دوز واکسین بروسلوز برای حیوانات بزرگ</t>
  </si>
  <si>
    <t xml:space="preserve">دوز واکسین برای ریاست صحت حیوانی وزارت زراعت بخاطر تطبیق تسلیم گردیده </t>
  </si>
  <si>
    <t>خریداری  1,500,000 دوز واکسین بروسلوز برای حیوانات کوچک ( گوسفند و بزها )</t>
  </si>
  <si>
    <t xml:space="preserve">وسایل و لوازم واکسین برای ریاست صحت حیوانی تسلیم گردیده است </t>
  </si>
  <si>
    <t xml:space="preserve">پرداخت 2.5 میلیون افغانی  فیس واکسین برای VFUs ( کلینیک های ساحوی وترنری ) بخاطراشتراک در کمپاین تطبیق واکسین بروسلوز برای حیوانات بزرگ </t>
  </si>
  <si>
    <t>از طریق بودجه دولت تطبیق میگردد</t>
  </si>
  <si>
    <t xml:space="preserve">پرداخت 7.5 میلیون افغانی  فیس واکسین برای VFUs ( کلینیک های ساحوی وترنری ) بخاطراشتراک در کمپاین تطبیق واکسین بروسلوز برای حیوانات کوچک </t>
  </si>
  <si>
    <t>قرارداد با 82 باب کلینیک های ساحوی وترنری (VFUs)  برای برنامه تعهدات صحی ( دایر کردن کورسها، تهیه بسته های آموزشی DRSF, LSF و جمع آوری بسته سمپل ها و پرداخت هزینه ترانسپورت برای انتقال سمپل ها به اداره ولایتی)، وهمچنین پرداخت مصارف تیلفونی کارمندان دولتی (PVOs )</t>
  </si>
  <si>
    <t>کلینیک های ساحوی  وترنری  VFU</t>
  </si>
  <si>
    <t xml:space="preserve">قرارداد همرای ۸۲ باب کلینیک های ساحوی وترنری برای برنامه تعهدات صحی  صورت ګرفته است و این  فعالیت تکمیل گردیده است </t>
  </si>
  <si>
    <t>توزیع بسته های مرغهای تخمی 30 قطعه ای در 4 ولایات کشور برای 4,000 خانواده</t>
  </si>
  <si>
    <t xml:space="preserve">توزیع  بسته مرغهای تخمی ۳۰ قطعه ای  برای 3000 فامیل  در ولایات بدخشان ,زابل و نیمروز تکمیل گردیده است </t>
  </si>
  <si>
    <t>توزیع بسته های مرغهای تخمی 100 قطعه ای نیمه تجارتی برای  خانم های بی بضاعت در  4 ولایات کشور</t>
  </si>
  <si>
    <t xml:space="preserve">توزیع بسته مرغهای تخمی ۱۰۰ قطعه ای  برای 750 فامیل در ولایات کابل, قندهار و خوست تکمیل گردیده است </t>
  </si>
  <si>
    <t>توزیع بسته های مرغهای گوشتی 500 قطعه ای نیمه تجارتی برای 300 تن از خانمها در6 ولایات کشور (50 بسته در هر زون)</t>
  </si>
  <si>
    <t>این فعالیت جهت عدم وقت کافی از طرف  مرجع تمویل کننده منظور نگردید و پروسه تطبیق پروژه کنسل ګردید</t>
  </si>
  <si>
    <t>ایجاد 100 فارم ماهی پروری آب گرم   در 5 ولایات کشور(بلخ- هرات- بغلان-لغمان وکنر)</t>
  </si>
  <si>
    <t>فارم</t>
  </si>
  <si>
    <t xml:space="preserve">ایجاد ۱۰۰ فارم ماهی پروری تکمیل گردیده است </t>
  </si>
  <si>
    <t>احداث 2 فارم چوچه کشی ماهی درولایات کنر و کندهار</t>
  </si>
  <si>
    <t xml:space="preserve">فارم چوچه کشی </t>
  </si>
  <si>
    <t xml:space="preserve">احداث 2 فارم چوچه کشی ماهی  تکمیل گردیده است </t>
  </si>
  <si>
    <t>توزیع بسته های مرغهای گوشتی 5,000 قطعه ای برای 60 نفرسرمایه گذار در7 زون کشور</t>
  </si>
  <si>
    <t>جهت  عدم وقت کافی پروسه تطبیق پروژه کنسل ګردید</t>
  </si>
  <si>
    <t xml:space="preserve">قرارداد با 250 VFUs ( واحد های ساحوی وترنری ) برای انجام دادن خدمات ترویجی مالداری  (دایرکردن کورسهای اموزشی برای دهاقین ذکور) </t>
  </si>
  <si>
    <t>کلینیک های وترنری  VFU</t>
  </si>
  <si>
    <t>قرارداد ها با 258 واحدهای ساحوی وترنر عقد گردیده است و فعالیت در ماه سپتمبر  خنم گردید</t>
  </si>
  <si>
    <t>قرارداد با نماینده  های اناث ترویجی برای انجام دادن خدمات ترویجی مالداری (دایر نمودن کورسهای اموزشی برای دهاقین اناث)</t>
  </si>
  <si>
    <t>کارمندان اناث ترویج</t>
  </si>
  <si>
    <t xml:space="preserve">قرارداد ها با 502 واحدهای ساحوی وترنر عقد گردیده است و کار بصورت روزمره جریان دارد. و این فعالیت در ماه اگست نظر به کمبود بودجه   ختم گردید. </t>
  </si>
  <si>
    <t>مستفیدین</t>
  </si>
  <si>
    <t>خریداری بسته های حمایوی نظر به کمبود بودجه و سال آخر پروژه از طرف مرجع تمویل کننده بانک جهانی کنسل گردید</t>
  </si>
  <si>
    <t>پروسه تهیه و تدارکات پیچیده و بطی است</t>
  </si>
  <si>
    <t xml:space="preserve">مشکلات امنیتی </t>
  </si>
  <si>
    <t>پروسه تدارکاتی باید آسان گردیده و سرعت داده شود.</t>
  </si>
  <si>
    <t>پروژه مذکور در سال مالی 1399 در بخش ریاست های سکتوری مرکز(ریاست تحقیقات توافقی و طبیقی،  ریاست تحقیقات مالداری  و 19 فارم تحقیقاتی مرکز و ولایات موفقانه تطبیق گردیده است اما در ریاست تحقیقات خاکشناسی یک تعداد محدود فعالیت ها که  در ستون دستاورد های حاصل شده از آن به رنگ فولادی نشان داده شده است  از بودجه تعدیل شده بوده تکمیل ناشده میباشد.</t>
  </si>
  <si>
    <t>دستاورد های حاصل شده طی ربع چهارم (Output Achieved)</t>
  </si>
  <si>
    <t xml:space="preserve"> نا تکمیل است</t>
  </si>
  <si>
    <t>نا تکمیل است</t>
  </si>
  <si>
    <t xml:space="preserve">تهیه دیتابیس خاک ریاست تحقیقات خاکشناسی </t>
  </si>
  <si>
    <t>متفرقه</t>
  </si>
  <si>
    <t>تهیه و خریداری کمره عکاسی دیجیتل و کمره امنیتی.</t>
  </si>
  <si>
    <t>عدد/سیت</t>
  </si>
  <si>
    <t>نصب سیستم آّبیاری قطره یی در ساحه تحقیقات خاکشناسی</t>
  </si>
  <si>
    <t>مترمربع</t>
  </si>
  <si>
    <t>تجهیز لابراتوار بیولوژیکی ریاست تحقیقات خاکشناسی</t>
  </si>
  <si>
    <t>نگرهار،فراه،هلمند،کندهار ،نیمروز، اورزگان وزابل ، میدان وردک ، بامیان وغزنی</t>
  </si>
  <si>
    <t xml:space="preserve"> انتخاب زمین و آماده کردن زمین جهت احداث باغ های تجارتی ومتراکم الو بخارا</t>
  </si>
  <si>
    <t>ساحات انتخاب شده</t>
  </si>
  <si>
    <t>نهال</t>
  </si>
  <si>
    <t>نسبت مشکلات پیش امده تطبیق نه گردید و پول ان به ریاست منابع طبعی  و جنگلات تعدیل گردید</t>
  </si>
  <si>
    <t>توزیع صورت گرفته و تمام مرحله ان تکمیل گردیده است</t>
  </si>
  <si>
    <t>تکمیل گردیده است</t>
  </si>
  <si>
    <t xml:space="preserve"> انتخاب ساحه،آماده کردن زمین برای ایجاد کلکسیون  عناب در مرکز   </t>
  </si>
  <si>
    <t>کلکسیون</t>
  </si>
  <si>
    <t>تعین ساحه وآماده کردن زمین جهت احداث باغ های متراکم وتجارتی عناب</t>
  </si>
  <si>
    <t>انجام شده</t>
  </si>
  <si>
    <t>تهیه وخریداری نهال برای ایجاد کلیکسیون ، احداث باغات تجارتی خرما درهلمند</t>
  </si>
  <si>
    <t>باغ</t>
  </si>
  <si>
    <t>تعین ساحه وآماده کردن زمین جهت احداث باغ های متراکم وتجارتی شکرپاره و زردالو</t>
  </si>
  <si>
    <t>در ولایت هلمند و فراه تطبیق گردیده است و  پول دیگران ان به ریاست تحقیقات انتقال یافت</t>
  </si>
  <si>
    <t>در حالت تطبیق میباشد بعد از این مسولیت بدوش ریاست تحقیقات میباشد</t>
  </si>
  <si>
    <t>اعمار سلفر هاوس و تهیه تجهیزات مورد نیاز سلفر هاوس</t>
  </si>
  <si>
    <t xml:space="preserve"> پنجا ه فیصد کار ان تکمیل و متباقی کار ان در سال مالی 1400 تکمیل میگردد به نسبت سردی هوا کار ان تکمیل نه شد.</t>
  </si>
  <si>
    <t xml:space="preserve">توضیع وسایل جمع آوری،خشک کردن وبسته بندی به سطح مرکز و ولسوالی ها </t>
  </si>
  <si>
    <t>نظر به مشکلات مرض کرونا تا هنوز کدام کاری صورت نه گرفته</t>
  </si>
  <si>
    <t>پول ان در بخش اعمار سلفر هاوس تعدیل گردیده است</t>
  </si>
  <si>
    <t>مشکلات عمده عبارت از مرض کرونا و قرنطین که زیادتر فعالیت ها این پروژه را به کندی یا هیچ شروع نه گردیده.</t>
  </si>
  <si>
    <t xml:space="preserve">تکمیل و به بهره برداری سپرده شده است </t>
  </si>
  <si>
    <t xml:space="preserve">این فعالیت به دلیل موجودیت نواقص که در نقشه و دیزان و عدم سازگار بودن با آب هوای آنولایات ،نیاز به بازنگری در پروژه فوق بوده و پروژه توقف است </t>
  </si>
  <si>
    <t xml:space="preserve">اعمار 10حلقه ذخیره آبگردان جهت ذخیره آب در چراگاه ها در ولایات تحت پلان </t>
  </si>
  <si>
    <t>فعالیت های پلان شده پروژه امور کوچی ها طبق پلان تطبیق گردیده تنها اعمار ذخیره های آبگردان بنابر نواقص در نقشه ودیزاین وعدم سازگار بودن با آب و هوای آنولایت نیاز به بازنگری در پروژه فوق بوده وفعالیت متذکره  متوقف است  .</t>
  </si>
  <si>
    <t xml:space="preserve">فورم گزارشدهی ربعوار از چگونگی پیشرفت پروژه های انکشافی طی ربع چهارم سال مالی  (1399)
وزارت/اداره ( زراعت، آبیاری و مالداری) </t>
  </si>
  <si>
    <t>جدی1398</t>
  </si>
  <si>
    <t>قوس1399</t>
  </si>
  <si>
    <t xml:space="preserve">ایجاد (305) قطعات نمونوی استندرد زعفران وتوزیع کود تقویتی برای قطعات نمایشی در ولایات تحت پلان </t>
  </si>
  <si>
    <t>در 5 ولایت (ننگرهار، تخار، هرات، سمنگان، هلمند) قرارداد شده و در 5 ولایت (سرپل، کندز، بلخ، جوزجان، بغلان)تطبیق نگردیده است که بودجه آن بعدا در همین ولایات پیاز زعفران خریداری گردیده است.</t>
  </si>
  <si>
    <t xml:space="preserve">پرداخت 50 فیصد مصارف اعمار تعمیر انستیتوت ترویجی زعفران در ولایت هرات </t>
  </si>
  <si>
    <t>ساختمان</t>
  </si>
  <si>
    <t xml:space="preserve">پرداخت گردیده است </t>
  </si>
  <si>
    <t xml:space="preserve">   •  نبود امنیت سرتاسری در اکثریت ولایات </t>
  </si>
  <si>
    <t xml:space="preserve">فورم گزارشدهی ربعوار از چگونگی پیشرفت پروژه های انکشافی طی ربع ( چهارم ) سال (1399)
وزارت/ریاست اقتصاد خانواده  ( زراعت، آبیاری و مالداری) </t>
  </si>
  <si>
    <t>AFG/390741</t>
  </si>
  <si>
    <t xml:space="preserve">باغچه های خانگی ومصونیت غذائی </t>
  </si>
  <si>
    <t>قیمت مجموعی پروژه (به هزار افغانی)</t>
  </si>
  <si>
    <t xml:space="preserve">  بودجه منظورشده سال مالی 1399 ( 50000000) افغانی </t>
  </si>
  <si>
    <t xml:space="preserve">* توزیع 23 قلم وسایل پروسس مواد غذائی وتوزیع 500 پایه ماشین های خشک کننده آفتابی جهت ساختن انواع واقسام ترشی  مربا ، ربع بادنجان رومی ، چتنی وخشک کردن سبزیجات توسط ماشین های خشک کننده سبزیجات برای 500 زن .             * احداث 1200باغچه های خانگی سبزیجات با نصب سیتم آبیاری قطره ئی برای 1200 زن  .                                  * توزیع 14400قطعه مرغ 5 ماهه  با وسایل مرغداری برای 720زن  .                                                        *  توزیع  270 فرد گاو شیری معه چوچه  برای 270 زن   .                                                                   * توزیع وسایل  صنایع دستی برای 100 زن                                                                                      *تجهیز فارم  توانمند سازی زنان بادام باغ به منظور پیشبرد فعالیت ها در بخش های کشت سبزیجات در ساحات باز وگرین هاوس ها ، کشت وتولید سمارق  وتولید ورمی کمپوست  .                                                                                                     </t>
  </si>
  <si>
    <t>مصونیت غذائی 2900زن بهبود میگردد .</t>
  </si>
  <si>
    <t xml:space="preserve">سطح اقتصاد 2900 زن از طریق تطبیق پروژه های عایداتی بلند می رود                                                       </t>
  </si>
  <si>
    <t>برای 2900زن زمینه کار ایجاد می گردد .</t>
  </si>
  <si>
    <t>1200 زن به سبزیجات مختلف در طول سال دسترسی پیدا می کنند .</t>
  </si>
  <si>
    <t>ارتقای ظرفیت 2900 زن در بخش های کشت سبزیجات ، مرغداری ، گاوداری ، پروسس مواد غذائی ، طریقه استفاده ماشین های خشک کننده سبزیجات ودر بخش صنایع دستی بلند می رود .</t>
  </si>
  <si>
    <t>پروسه تدارکاتی جریان دارد</t>
  </si>
  <si>
    <t xml:space="preserve">کابل ، لوگر ، پکتیا ،خوست ، لغمان    پنجشیر ، ننگر هار ، کندهار ، هلمند   غزنی ، فاریاب  و جوزجان </t>
  </si>
  <si>
    <t>1/10/1398</t>
  </si>
  <si>
    <t>30/4/1399</t>
  </si>
  <si>
    <t>24/10/1398</t>
  </si>
  <si>
    <t>30/7/1399</t>
  </si>
  <si>
    <t xml:space="preserve"> بخش احداث باغچه های خانگی ،  تجهیز فارم بادام باغ  ُ، صنایع دستی، پروسس مواد غذائی ، مرغداری پروسه تدارکاتی ان جریان دارد .  و بخش معاشات کارمندان قراردادی بطور  ماه وار اجرا گردیده  و برنامه های آموزشی در بخش زراعت ومالداری برای2900 زن در مرکزوولایات تدویر یافته  . صرف توزیع 270 فرد گاو شیری در ولایات کابل، فاریاب وزابل نسبت مشکلات تدارکاتی قرارداد نگردید وپروژه مسترد گردیده.</t>
  </si>
  <si>
    <t>توزیع 23 قلم وسایل پروسس مواد غذائی و500 پایه ماشین های خشک کننده آفتابی سبزیجات</t>
  </si>
  <si>
    <t>برای 500 زن</t>
  </si>
  <si>
    <t xml:space="preserve"> تطبیق شده </t>
  </si>
  <si>
    <t xml:space="preserve">احداث 1200باغچه های خانگی با نصب سیتم آبیاری قطره ئی </t>
  </si>
  <si>
    <t>برای 1190 زن 1190 باغچه خانگی و10 مکتب احداث شده</t>
  </si>
  <si>
    <t xml:space="preserve">توزیع 13400 قطعه 5ماهه با وسایل مرغداری </t>
  </si>
  <si>
    <t>قطعه</t>
  </si>
  <si>
    <t>14400قطعه مرغ برای 720زن</t>
  </si>
  <si>
    <t xml:space="preserve">توزیع بسته های  وسایل صنایع دستی </t>
  </si>
  <si>
    <t>100بسته برای 100 زن</t>
  </si>
  <si>
    <t>تطبیق شده</t>
  </si>
  <si>
    <t>تجهیز فارم بادام باغ</t>
  </si>
  <si>
    <t xml:space="preserve">توزیع 270  فرد گاو شیری با چوچه آن </t>
  </si>
  <si>
    <t>فرد</t>
  </si>
  <si>
    <t>270فرد گاو برای 270زن</t>
  </si>
  <si>
    <t>مسترد گردیده</t>
  </si>
  <si>
    <t xml:space="preserve">   •  به وقت نرسیدن  بودیجه از وزارت مالیه به وزارت زراعت .</t>
  </si>
  <si>
    <t xml:space="preserve">   •پیچیده گی وطولانی بودن  پروسه تدارکاتی .</t>
  </si>
  <si>
    <t xml:space="preserve">    بمیان آمدن ویروس کرونا</t>
  </si>
  <si>
    <t xml:space="preserve">   •  انتقال بودیجه از وزارت مالیه به وقت وزمان آن ..</t>
  </si>
  <si>
    <t xml:space="preserve">   •   پروسه تدارکات ساده سازی گردد .</t>
  </si>
  <si>
    <r>
      <t>فورم گزارش دهی ربعوار از چگونگی پیشرفت پروژه های انکشافی طی ربع (چهارم) سال (</t>
    </r>
    <r>
      <rPr>
        <b/>
        <sz val="16"/>
        <color theme="1"/>
        <rFont val="Calibri"/>
        <family val="2"/>
        <scheme val="minor"/>
      </rPr>
      <t>1399</t>
    </r>
    <r>
      <rPr>
        <b/>
        <sz val="16"/>
        <color theme="1"/>
        <rFont val="B Nazanin"/>
        <charset val="178"/>
      </rPr>
      <t xml:space="preserve">)
</t>
    </r>
  </si>
  <si>
    <r>
      <rPr>
        <b/>
        <sz val="13"/>
        <color theme="1"/>
        <rFont val="Calibri"/>
        <family val="2"/>
        <scheme val="minor"/>
      </rPr>
      <t>1</t>
    </r>
    <r>
      <rPr>
        <b/>
        <sz val="13"/>
        <color theme="1"/>
        <rFont val="B Nazanin"/>
        <charset val="178"/>
      </rPr>
      <t>. معلومات عمومی</t>
    </r>
  </si>
  <si>
    <t xml:space="preserve">تنظیم منابع طبیعی به اشتراک جامعه </t>
  </si>
  <si>
    <t>تنظیم همه جانبه علفچرها و تثبیت ریگ های روان به اشتراک جوامع محلی</t>
  </si>
  <si>
    <t xml:space="preserve">(108750000) یکصدوهشت ملیون وهفصدوپنجاه هزار افغانی  </t>
  </si>
  <si>
    <t xml:space="preserve"> با تطبیق چنین پروژه ایکوسیتم های علفچرهای طبیعی تنظیم ، پوشش نباتی تقویه، سکتور مالداری رشد، آب و خاک حفاظت، تنوع بیولوژیکی بهبود، معیشت جوامع ساکن و کوچی بهتر گردیده و در نهایت منتج به بهبود محیط زیست، تقویه اقتصاد ملی و سازگاری با اثرات ناگوار تغیر اقلیم گردیده است.</t>
  </si>
  <si>
    <t>تحت پروسه تدارکاتی قرار دارد</t>
  </si>
  <si>
    <r>
      <rPr>
        <b/>
        <sz val="13"/>
        <color theme="1"/>
        <rFont val="Calibri"/>
        <family val="2"/>
        <scheme val="minor"/>
      </rPr>
      <t>۲</t>
    </r>
    <r>
      <rPr>
        <b/>
        <sz val="13"/>
        <color theme="1"/>
        <rFont val="B Nazanin"/>
        <charset val="178"/>
      </rPr>
      <t xml:space="preserve">. موقعیت پروژه </t>
    </r>
  </si>
  <si>
    <t>ولایات( غور،غزنی،بغلان،کندز
بلخ،سمنگان،جوزجان،فاریاب،هرات، فراه
)</t>
  </si>
  <si>
    <t>فیروزکوه، اسپین بولدک، شریکیار، بالابلوک، غوریان، بغلان مرکزی</t>
  </si>
  <si>
    <r>
      <rPr>
        <b/>
        <sz val="13"/>
        <color theme="1"/>
        <rFont val="Calibri"/>
        <family val="2"/>
        <scheme val="minor"/>
      </rPr>
      <t>۳.</t>
    </r>
    <r>
      <rPr>
        <b/>
        <sz val="13"/>
        <color theme="1"/>
        <rFont val="B Nazanin"/>
        <charset val="178"/>
      </rPr>
      <t xml:space="preserve"> معیاد و نوعیت پروژه </t>
    </r>
  </si>
  <si>
    <t>1399/9/30</t>
  </si>
  <si>
    <t>1399/1/1</t>
  </si>
  <si>
    <r>
      <rPr>
        <b/>
        <sz val="13"/>
        <color theme="1"/>
        <rFont val="Calibri"/>
        <family val="2"/>
        <scheme val="minor"/>
      </rPr>
      <t>۴.</t>
    </r>
    <r>
      <rPr>
        <b/>
        <sz val="13"/>
        <color theme="1"/>
        <rFont val="B Nazanin"/>
        <charset val="178"/>
      </rPr>
      <t xml:space="preserve"> قمیت پروژه </t>
    </r>
  </si>
  <si>
    <t>مصرف بودجه الی ختم ربع  چهارم (به افغانی)</t>
  </si>
  <si>
    <t xml:space="preserve">شناسای وبسیج جوامع محلی ساکن وکوچی 10 انجمن شناسای شده وظرفیت سازی 1100  نفر اعضا انجمن وکارمندان در ولایات هرات،بغلان ، سمنگان، فراه ،غور وکندهار. </t>
  </si>
  <si>
    <t>انجمن</t>
  </si>
  <si>
    <t>تطبیق گردیده است ( به استثنای ولایات هرات ، بغلان و فراه بنا بر عدم امنیت که کار صورت گرفته اما تکمیل نگردیده است)</t>
  </si>
  <si>
    <t> تطبیق سیستم تناوب چرا در مساحت 72000 هکتار در ولایات های  هرات،بغلان ، سمنگان، فراه ،غور وکندهار.</t>
  </si>
  <si>
    <t xml:space="preserve"> تهیه ونصب 200 بلبورد های تبلیغاتی وآموزشی در علفچرهای تحت پلان  در ولایات متذکره.</t>
  </si>
  <si>
    <t xml:space="preserve">عدد </t>
  </si>
  <si>
    <t xml:space="preserve"> قرنطین موازی 4000 هکتار علفچرغرض احیاطبیعی وجمع آوری تخم از طریق توزیع 200 پروژه های عایداتی کوچک در ولایات متذکره وحفاظت آن برای مدت 3 سال .</t>
  </si>
  <si>
    <t>بذر پاشی موازی 4000 هکتار علفچرهای تخریب شده غرض احیا مصنوعی از طریق توریع 200 پروژه عایدانی کوچک در ولایات متذکره وحفاظت آن برای مدت 3 سال.</t>
  </si>
  <si>
    <t xml:space="preserve">احیا 4000 هکتار از طریق بذر پاشی تخم علوفه وتوزیع ان از طریق پروژه های عایداتی. </t>
  </si>
  <si>
    <t>اعمار 22598 مترمکعب  چکدم های سنگی در ساحات آبریزه های در ولایات متذکره.</t>
  </si>
  <si>
    <t>مترمکعب</t>
  </si>
  <si>
    <t>10649 متر مکعب تطبیق گردیده است ( به استثنای ولایات هرات ، بغلان و فراه بنا بر عدم امنیت)</t>
  </si>
  <si>
    <t xml:space="preserve"> اعمار 147 باب بندهای خاکی وسنگی آبگردان برای حفاظت آب وخاک وذخیره آب .</t>
  </si>
  <si>
    <t xml:space="preserve">55 باب اعمار شده است باقیمانده به نسبت عدم امنیت اجرا نگردیده است </t>
  </si>
  <si>
    <t>. استخدام 2 نفر متخصص وماسترترینر در مرکز، و19 نفر کارمند ساحوی به منظور تطبیق فعالیت های پروژه، فوق الذکر.</t>
  </si>
  <si>
    <t xml:space="preserve">استخدام صورت گرفته است </t>
  </si>
  <si>
    <t>تثبیت 1068 هکتار ریگ های روان از طریق تولید وغرس قلمه های مقاوم به خشکی.</t>
  </si>
  <si>
    <t>فعالیت صورت گرفته است</t>
  </si>
  <si>
    <t>غرس  1333332 اصله نهال های مقاوم به خشکی در ولایات بلخ، جوزجان ،فاریاب وهرات.</t>
  </si>
  <si>
    <t xml:space="preserve">نهال </t>
  </si>
  <si>
    <t xml:space="preserve">صورت گرفته است </t>
  </si>
  <si>
    <t xml:space="preserve"> تمدیدقراردار 4 نفر کارمند فنی تخنیکی برای تطبیق فعالیت های  مرکز تکثیری وتولیدی تخم نهالهای مقاوم به خشکی  وتمدید قرارداد 8 نگران در  مرکز ارایه خدمات تنظیم علفچرها در  ولایات  بلخ، جوزجان ،فاریاب وهرات. </t>
  </si>
  <si>
    <t>فعالیت تکمیل گردیده است</t>
  </si>
  <si>
    <t xml:space="preserve">4 احیای ساحه  200 هکتار ریکهای روان تثبیت شده با بذر تخم گز ، سکساول ، تاغ  درولایت کندز  </t>
  </si>
  <si>
    <t>خریداری تعداد20 عدد فیچی شاخه بری در مرکزتکثیری وتولیدی  جهت تهیه قلمه نهال های مقاوم به خشکی در ولایات بلخ، جوزجان ،فاریاب وهرات.</t>
  </si>
  <si>
    <r>
      <t xml:space="preserve"> </t>
    </r>
    <r>
      <rPr>
        <sz val="12"/>
        <color theme="1"/>
        <rFont val="Calibri"/>
        <family val="2"/>
        <scheme val="minor"/>
      </rPr>
      <t>1</t>
    </r>
    <r>
      <rPr>
        <sz val="12"/>
        <color theme="1"/>
        <rFont val="B Nazanin"/>
        <charset val="178"/>
      </rPr>
      <t>. بروز حوادث غیر مترقبه ( ناامنی، حوادث طبیعی، خشک سالی های دوامدار، سیلاب های مدهش)</t>
    </r>
  </si>
  <si>
    <r>
      <rPr>
        <sz val="12"/>
        <color theme="1"/>
        <rFont val="Calibri"/>
        <family val="2"/>
        <scheme val="minor"/>
      </rPr>
      <t>2.</t>
    </r>
    <r>
      <rPr>
        <sz val="12"/>
        <color theme="1"/>
        <rFont val="B Nazanin"/>
        <charset val="178"/>
      </rPr>
      <t xml:space="preserve"> غصب وتبدیل علفچرها به زمین های زراعتی و مسکونی </t>
    </r>
  </si>
  <si>
    <r>
      <rPr>
        <sz val="12"/>
        <color theme="1"/>
        <rFont val="Calibri"/>
        <family val="2"/>
        <scheme val="minor"/>
      </rPr>
      <t>3</t>
    </r>
    <r>
      <rPr>
        <sz val="12"/>
        <color theme="1"/>
        <rFont val="B Nazanin"/>
        <charset val="178"/>
      </rPr>
      <t>. چرای مفرط</t>
    </r>
  </si>
  <si>
    <r>
      <rPr>
        <sz val="12"/>
        <color theme="1"/>
        <rFont val="Calibri"/>
        <family val="2"/>
        <scheme val="minor"/>
      </rPr>
      <t>4</t>
    </r>
    <r>
      <rPr>
        <sz val="12"/>
        <color theme="1"/>
        <rFont val="B Nazanin"/>
        <charset val="178"/>
      </rPr>
      <t xml:space="preserve">. تخریب پوشش نباتی و علفچرها </t>
    </r>
  </si>
  <si>
    <r>
      <rPr>
        <sz val="12"/>
        <color theme="1"/>
        <rFont val="Calibri"/>
        <family val="2"/>
        <scheme val="minor"/>
      </rPr>
      <t>5</t>
    </r>
    <r>
      <rPr>
        <sz val="12"/>
        <color theme="1"/>
        <rFont val="B Nazanin"/>
        <charset val="178"/>
      </rPr>
      <t>. کم علاقه بودن جوامع محلی ساکن وکوچی در حفاظت و مراقبت از ساحات.</t>
    </r>
  </si>
  <si>
    <r>
      <rPr>
        <sz val="12"/>
        <color theme="1"/>
        <rFont val="Calibri"/>
        <family val="2"/>
        <scheme val="minor"/>
      </rPr>
      <t>6.</t>
    </r>
    <r>
      <rPr>
        <sz val="12"/>
        <color theme="1"/>
        <rFont val="B Nazanin"/>
        <charset val="178"/>
      </rPr>
      <t xml:space="preserve"> وابسته گی جوامع محلی ساکن و کوچی به منابع طبیعی توأم با سطح پایین آگاهی در مورد مدیریت علفچرها.</t>
    </r>
  </si>
  <si>
    <t>7. عدم اجرای تخصیص به وقت و زمان معین آن</t>
  </si>
  <si>
    <r>
      <t xml:space="preserve"> </t>
    </r>
    <r>
      <rPr>
        <sz val="12"/>
        <color theme="1"/>
        <rFont val="Calibri"/>
        <family val="2"/>
        <scheme val="minor"/>
      </rPr>
      <t>1.</t>
    </r>
    <r>
      <rPr>
        <sz val="12"/>
        <color theme="1"/>
        <rFont val="B Nazanin"/>
        <charset val="178"/>
      </rPr>
      <t xml:space="preserve"> همآهنگی باارگانهای امنیتی</t>
    </r>
  </si>
  <si>
    <r>
      <t xml:space="preserve">  </t>
    </r>
    <r>
      <rPr>
        <sz val="12"/>
        <color theme="1"/>
        <rFont val="Calibri"/>
        <family val="2"/>
        <scheme val="minor"/>
      </rPr>
      <t>2.</t>
    </r>
    <r>
      <rPr>
        <sz val="12"/>
        <color theme="1"/>
        <rFont val="B Nazanin"/>
        <charset val="178"/>
      </rPr>
      <t xml:space="preserve">  همآهنگی باریاست مالی وحسابی و ترتیب پروپوزل به وقت معین آن</t>
    </r>
  </si>
  <si>
    <r>
      <t xml:space="preserve"> </t>
    </r>
    <r>
      <rPr>
        <sz val="12"/>
        <color theme="1"/>
        <rFont val="Calibri"/>
        <family val="2"/>
        <scheme val="minor"/>
      </rPr>
      <t>3</t>
    </r>
    <r>
      <rPr>
        <sz val="12"/>
        <color theme="1"/>
        <rFont val="B Nazanin"/>
        <charset val="178"/>
      </rPr>
      <t>. تشکیل کمیته های کاری جهت تثبیت ساحات و حل منازعات املاکی</t>
    </r>
  </si>
  <si>
    <r>
      <rPr>
        <sz val="12"/>
        <color theme="1"/>
        <rFont val="Calibri"/>
        <family val="2"/>
        <scheme val="minor"/>
      </rPr>
      <t>4</t>
    </r>
    <r>
      <rPr>
        <sz val="12"/>
        <color theme="1"/>
        <rFont val="B Nazanin"/>
        <charset val="178"/>
      </rPr>
      <t xml:space="preserve">. هماهنگی با 
اداره مبارزه با حوادث طبیعی </t>
    </r>
  </si>
  <si>
    <t xml:space="preserve">فورم گزارشدهی ربعوار از چگونگی پیشرفت پروژه های انکشافی طی ربع ( چهارم ) سال (1399)
وزارت/اداره ( زراعت، آبیاری و مالداری) </t>
  </si>
  <si>
    <t xml:space="preserve">تنظیم منابع طبیعی </t>
  </si>
  <si>
    <t xml:space="preserve">150,000,000 یکصدو پنجاه ملیون افغانی </t>
  </si>
  <si>
    <t>200 هکتار جلغوزه، 395 هکتار پسته، 302 هکتار چارمغز و 112 هکتار اشجار غیر مثمر جنگلی احیا و حفاظت 1000 متر مکعب چکدم، 8 باب ذخیره آب اعمار بسته های لوازم کنترول حریق تهیه و خریداری، 135 لوحه های اگاهی عامه تهیه و در مسیر جنگلات طبیعی نصب گردیده است.</t>
  </si>
  <si>
    <t xml:space="preserve"> با تطبیق پروژه احیا فارمها مراکزتکثیری ،آموزشی وجنگلداری زراعتی  افزایش تولید نهالهای مختلف النوع جنگلاتی باکیفیت ،ایجادزیرساخت های فارمها،ترویج جنگلداری زراعتی برای دهقانان بی بضاعت وجامعه  ، تقویه پوشش نباتی، رشدآب و خاک حفاظت، تنوع بیولوژیکی بهبود، معیشت جوامع محل  و در نهایت منتج به بهبود محیط زیست و سازگاری با اثرات ناگوار تغیر اقلیم خواهد گردید.</t>
  </si>
  <si>
    <t>موجودیت 500 مترکتاره پیاده رو بند ذوالفقار، اعمار 8 پایه سایه بان برای سیاحین، اعمار 2 باب محل تماشا، تبدیل تشناب چاه چذبی به چاه سپتیک و استخدام 29 نفر پرسونل حفاظتی، صفا کار و یک نفر سوپروایزر، پاککاری جوی مستان به اندازه 6 کیلو متر جهت تامین آب ساحه کول حشمت خان و خریداری و نصب 100 تخته لوحه معلوماتی جهت آگاهی عامه در پارک های بند امیر و واخان خریداری بطری خشک 150 امپیره به دفتر پارک ملی بند امیر و تهیه 36 جوره یونیفورم برای محافظین.</t>
  </si>
  <si>
    <t xml:space="preserve"> بادغیس ,بامیان ,بدخشان ,بغلان  ,بلخ ,پروان ,پکتیا ,پکتیکا ,پنجشیر,تخار ,جوزجان ,خوست ,دایکندی  ,سرپل ,سمنگان ,غزنی,غور  ,فاریاب ,فراه ,کابل ,کاپیسا ,کندز ,کندهار ,کنر ,لغمان ,لوگر ,ننگرهار  ,هرات ,هلمند ,وردگ، نیمروز، ارزگان، نورستان، خوست، زابل</t>
  </si>
  <si>
    <t>ترینکوت ,آب کمری ,قادیس ,قلعه نو ,بامیان ,یکاولنگ ,ارگو ,فیض آباد ,کشم ,واخان ,یفتل سفلی ,بغلان جدید ,پلخمری ,خنجان ,بلخ ,چمتال ,دهدادی ,شور تیپه ,مزار شریف ,بگرام ,چاریکار ,سید خیل ,احمد آبا ,گردیز ,ارگون ,شرن ,بازارک ,رخه ,بهارک ,تالقان ,درقد ,درز آب ,شبرغان ,فیض آباد ,قرقین ,تنی ,خوست ( متون ) ,نیلی ,قلات ,سرپل ,سوزمه قلعه ,ایبک ,حضرت سلطان ,غزنی ,ناور ,تیوره ,چغچران ,دولت یار ,ساغر ,شهرک ,میمنه ,فراه ,لاش جوین ,استالف ,بگرامی ,سروبی ,کابل ,محمود راقی ,نجراب ,امام صاحب ,خان آباد ,کندز ,کندهار ,اسد آباد ,چوکی ,خاص کنر ,غازی آباد ,دولت شاه  ,علیشنگ ,مهتر لام ,پل علم ,اچین ,جلال آباد ,ده بالا ,پارون ,زرنج ,انجیل ,کشک ,گذره ,گلران ,هرات ,گرم سیر ,لشکرگاه ,ناوه بارکزائی ,میدان شهر ,</t>
  </si>
  <si>
    <t>در بخش پروژه احیا جنگلات در  ولایت کاپیسا به دلیل انتقال تشکیل منابع طبیعی به اداره تنظیم امور آب و موجودیت نا امنی در ساحات تطبیق پروژه، فعالیت های موقتاً متوقف گردیده.</t>
  </si>
  <si>
    <r>
      <rPr>
        <sz val="12"/>
        <color theme="1"/>
        <rFont val="Calibri"/>
        <family val="2"/>
        <scheme val="minor"/>
      </rPr>
      <t xml:space="preserve">  احیا وحفاظت </t>
    </r>
    <r>
      <rPr>
        <sz val="12"/>
        <color theme="1"/>
        <rFont val="B Nazanin"/>
        <charset val="178"/>
      </rPr>
      <t xml:space="preserve">موازی 233 جریب قوریه باظرفیت تولید درحدود(2330000) اصله نهال در28ولایت </t>
    </r>
  </si>
  <si>
    <t xml:space="preserve">احیا و حفاظت 233 چریب قوریه </t>
  </si>
  <si>
    <t xml:space="preserve"> احداث موازی 80 جریب باغ های بادام  ازطریق دهقانان بی بضاعت  وجوامع محلی درولایت سمنگان  </t>
  </si>
  <si>
    <t xml:space="preserve">احداث 80 جریب باغ های بادام </t>
  </si>
  <si>
    <t xml:space="preserve"> احداث موازی 70 جریب باغ های عناب ازطریق دهقانان بی بضاعت  وجوامع محلی درولایت فراه </t>
  </si>
  <si>
    <t xml:space="preserve">احداث 70 جریب باغ عناب </t>
  </si>
  <si>
    <r>
      <rPr>
        <sz val="12"/>
        <color theme="1"/>
        <rFont val="Calibri"/>
        <family val="2"/>
        <scheme val="minor"/>
      </rPr>
      <t xml:space="preserve">احداث </t>
    </r>
    <r>
      <rPr>
        <sz val="12"/>
        <color theme="1"/>
        <rFont val="B Nazanin"/>
        <charset val="178"/>
      </rPr>
      <t xml:space="preserve">موازی 20جریب باغ های توت ازطریق دهقانان بی بضاعت وجوامع محلی درولایت پنجشیر </t>
    </r>
  </si>
  <si>
    <t xml:space="preserve">احداث 20 جریب باغ های توت </t>
  </si>
  <si>
    <t xml:space="preserve"> اعمارکارباقیمانده دیوارفارم های ولایت تخار</t>
  </si>
  <si>
    <t xml:space="preserve">90321 متر  دیوار فار م اعمار گردیده است </t>
  </si>
  <si>
    <t>شناسایی و ایجاد تعداد (28 ) انجمن علفچرها و نباتات طبی  ، تعداد (14) اتحادیه  و تثبیت (2800) هکتار ساحات نباتات طبی هنگ، شیرین بویه و زیره  برای تطبیق پروژه در (7) ولایت تحت پلان   .</t>
  </si>
  <si>
    <t xml:space="preserve"> (28 ) انجمن علفچرها و نباتات طبی  تعداد (14) اتحادیه  شناسائی و  (2800) هکتار ساحات نباتات طبی هنگ، شیرین بویه و زیره  برای احیا شناسائی گردیده اند</t>
  </si>
  <si>
    <t>ارتقاء ظرفیت تعداد (6160) نفر اعضای انجمن ها و کارمندان فنی ساحوی برای 2 مرتبه جهت احیا و حفاظت 2800 هکتارساحات تخریب شده  نبات طبی هنگ، شیرین بویه و زیره به شکل مصنوعی  در 7 ولایت</t>
  </si>
  <si>
    <t xml:space="preserve">تدویر ورکشاپ ارتقاء ظرفیت 10 انجمن برای 4400 نفر اعضای انجمن ها یک مرتبه در ولایات بلخ، بغلان، سمنگان و بغلان  دایر گردیده است </t>
  </si>
  <si>
    <t>کرایه ومصارف رفت وبرگشت اعضای اتحادیه های ولسوالی ها جهت کسب عضویت واشتراک در جلسه سالانه اتحادیه مرکزی به سطح 7 ولایت.</t>
  </si>
  <si>
    <t xml:space="preserve">تدویر جلسه عمومی سالانه اعضای اتحادیه های ولسوالی ها در مورد نباتات طبی در مرکز 7 ولایت </t>
  </si>
  <si>
    <t>تهیه  و توزیع تعداد (2000) پکیج احیا ساحات تخریب شده هنگ برای انجمن های تنظیم علفچر و نباتات طبی شناسایی شده و جوامع محلی در ولایات بلخ، سمنگان، بغلان، تخار و هرات</t>
  </si>
  <si>
    <t xml:space="preserve">موجودیت 2000 هکتار ساحات احیا شده نبات طبی هنگ از طریق جوامع محلی با توزیع 2000 بسته های کاری احیا 5 ولایت کشور </t>
  </si>
  <si>
    <t>تهیه وتوزیع تعداد (100) پروژه عایداتی از طریق حفاظت و قرنطین بشکل طبیعی هنگ در ساحه (2000) هکتار  در ولایات بلخ، سمنگان، بغلان، تخار و هرات</t>
  </si>
  <si>
    <t>موجودیت 2000 هکتار ساحات طبیعی حفاظت شده نبات  طبی  هنگ .ازطریق جوامع محلی با توزیع 100تعداد پروژه های کوچک عایداتی در ولایات تحت پلان</t>
  </si>
  <si>
    <t>تهیه و توزیع تعداد ( 2000) پکیج ارزش افزایی شیره بته های هنگ برای اعضای انجمن های تنظیم علفچر ونباتات طبی  در ولایات بلخ، سمنگان، بغلان، تخار و هرات</t>
  </si>
  <si>
    <t>زمینه سازی برای ارزش افزایی شیره هنگ جمع آوری شده توسط اعضای انجمن ها از طریق توزیع تعداد 2000 بسته های کاری ارزش افزایی در 5 ولایت تحت پلان</t>
  </si>
  <si>
    <t>تهیه  و توزیع تعداد (400) پکیج احیا ساحات تخریب شده شیرین بویه برای انجمن های تنظیم علفچر و نباتات طبی شناسایی شده و جوامع محلی در ولایت جوزجان</t>
  </si>
  <si>
    <t xml:space="preserve">موجودیت400 هکتارساحات تخریب شده نبات طبی شیرین بویه توسط اعضای انجمن ها  ازطریق توزیع تعداد 400بسته های کاری احیاء </t>
  </si>
  <si>
    <t>بنا بر عدم موجودیت ساحه برای حفاظت این فعالیت صورت نگرفته است .</t>
  </si>
  <si>
    <t>زمینه سازی برای ارزش افزایی ریشه های  جمع آوری شده شیرین بویه  توسط اعضای انجمن ها از طریق توزیع تعداد 400بسته های کاری ارزش افزایی در ولایت تحت پلان</t>
  </si>
  <si>
    <t xml:space="preserve">تهیه و توزیع تعداد ( 400) پکیج احیاء ساحات تخریب شده زیره برای اعضای انجمن های تنظیم علفچر ونباتات طبی  در ولایت بدخشان </t>
  </si>
  <si>
    <t xml:space="preserve">موجودیت400 هکتارساحات تخریب شده نبات طبی زیره  توسط اعضای انجمن ها  ازطریق توزیع تعداد 400بسته های کاری احیاء </t>
  </si>
  <si>
    <t>تهیه وتوزیع تعداد (20) پروژه عایداتی از طریق حفاظت و قرنطین بشکل طبیعی زیره در ساحه (400) هکتار  در ولایت بدخشان</t>
  </si>
  <si>
    <t>موجودیت 400 هکتار ساحات طبیعی حفاظت شده نبات  طبی  زیرهازطریق جوامع محلی با توزیع 100تعداد پروژه های کوچک عایداتی در ولایات تحت پلان</t>
  </si>
  <si>
    <t>زمینه سازی برای ارزش افزایی تخم جمع آوری شده زیره توسط اعضای انجمن ها از طریق توزیع تعداد 400بسته های کاری ارزش افزایی در ولایت تحت پلان</t>
  </si>
  <si>
    <t>خریداری 5 عراده موترسایکل جدید غرض تطبیق پروژه نباتات طبی در 3 ولایت (بدخشان ، هرات و جوزجان)</t>
  </si>
  <si>
    <t>موجودیت تعداد 5عراده موتر سایکل درولایات تحت پلان بمنظور استفاده کارمندان فنی ساحوی جهت تطبیق فعالیت های پروژه .</t>
  </si>
  <si>
    <t>خریداری مقدار (6552) لیتر تیل پطرول  برای گردش موترسایکل های  مسولین  تطبیق کننده  پروژه در  (7) ولایت تحت پلان</t>
  </si>
  <si>
    <t>لیتر</t>
  </si>
  <si>
    <t>موجودیت مقدار 6552 لیتر تیل پظرول بخاطر گردش موترسایکل های کارمندان ساحوی در ولایا تحت پلان</t>
  </si>
  <si>
    <t>خریداری تعداد (7) پایه کمره عکاسی، (7) پایه کمپیوتر لبتاپ و (7) پایه پروجکتور بمنظور تدویر ورکشاپ ها در  (7) ولایت تحت پلان</t>
  </si>
  <si>
    <t>پایه</t>
  </si>
  <si>
    <t>موجودیت  تعداد 6 پایه کمره عکاسی،7پایه کمپیوتر و 7 پایه پروجکتور در 7 ولایت بمنظور تطبیق فعالیت های پروژه</t>
  </si>
  <si>
    <t xml:space="preserve">موجودیت کارمندان تخنیکی ساحوی به منظور تطبیق موثر وبه موقع فعالیت های پروژه تر ولایات تحت پلان </t>
  </si>
  <si>
    <t>کرایه و سفریه غرض نظارت از تطبیق موثر پروژه در (7) ولایت تحت پلان</t>
  </si>
  <si>
    <t>مرتبه</t>
  </si>
  <si>
    <t>بمنظور تطبیق بهتر در جریان تطبیق فعالیت های تخنیکی ازطریق ریاست زراعت ولایات تحت پلان نظارت صورت گرفته است.</t>
  </si>
  <si>
    <t xml:space="preserve">موجودیت یک نفر ماستر ترینر در بخش تنظیم نباتات طبی </t>
  </si>
  <si>
    <t>سفریه و کرایه ماستر ترینر و یک نفر کارمند مرکز جهت ظرفیت سازی کارمندان ولایتی و جوامع محلی در7 ولایت تحت پلان</t>
  </si>
  <si>
    <t xml:space="preserve">پول این بخش بخاطر خریداری های بخش مرکز به و تهیه پروژه کوچک برای موازی 40 هکتار در ولایت نیمروز به مصرف رسیده است </t>
  </si>
  <si>
    <t>تهیه وخریداری (1) پایه کمپیوتر لبتاب - (1) پایه ماشین فوتوکاپی - (2) پایه پرنتر سه کاره رنگه و سیاه و سفید، (1) پایه کمره عکاسی GPS دار، (5) پایه میز کار، (5) پایه چوکی چرخکی و قرطاسیه مورد ضرورت بمنظور انجام فعالیت ها در مرکز و ولایات تحت پلان</t>
  </si>
  <si>
    <t>بنابر هدایت ریاست عمومی منابع طبیعی خریداری نگردید</t>
  </si>
  <si>
    <t>تهیه پروژه های کوچک عایداتی جهت احیا و حفاظت 287 هکتار جلغوزه و پسته</t>
  </si>
  <si>
    <t xml:space="preserve">پروژه عایداتی </t>
  </si>
  <si>
    <t>پروژه های عایداتی انتخاب و به اعلان تدارکاتی سپرده شده است</t>
  </si>
  <si>
    <t>حفر چقرک و بذر مستقیم پسته در بادغیس</t>
  </si>
  <si>
    <t xml:space="preserve">چقرک </t>
  </si>
  <si>
    <t>37898 نهال زنده</t>
  </si>
  <si>
    <t>انتقال و غرس نهال پسته از قوریه به ساحه در سمنگان</t>
  </si>
  <si>
    <t>اصله</t>
  </si>
  <si>
    <t xml:space="preserve">160000 نهال زنده </t>
  </si>
  <si>
    <t xml:space="preserve">انتقال نهال چهارمغز به ساحه در لغمان، تهیه، خریداری و غرس نهال چهارمغز در پکتیا و 20 هزار در کنر </t>
  </si>
  <si>
    <t>17170 در کنر ،6335 در پکتیا در ساحه غرس گردیده است</t>
  </si>
  <si>
    <t>پرداخت یک قسط نهال جلغوزه در لغمان</t>
  </si>
  <si>
    <t>در بدل فی نهال 10 افغانی به حساب های بانکی قوریه داران حواله شده است</t>
  </si>
  <si>
    <t xml:space="preserve">خریداری بیل و کلنگ در پکتیا </t>
  </si>
  <si>
    <t>جوره</t>
  </si>
  <si>
    <t>خریداری شده است</t>
  </si>
  <si>
    <t>تهیه و خریداری لوحه های آگاهی ( از فلز معه پایه، نوشتن یک ماده قانون تنظیم جنگلات به سایز 120 در 80 سانتی متر معه نصب در مسیر جنگلات</t>
  </si>
  <si>
    <t>لوحه</t>
  </si>
  <si>
    <t>تطبیق گردیده است</t>
  </si>
  <si>
    <t>اعمار چکدم به منظور حفاظت آب و خاک</t>
  </si>
  <si>
    <t>متر مکعب</t>
  </si>
  <si>
    <t>تظبیق گردیده است</t>
  </si>
  <si>
    <t xml:space="preserve">اعمار ذخیره آب از کانکریت </t>
  </si>
  <si>
    <t>خریداری پایپ</t>
  </si>
  <si>
    <t xml:space="preserve">متر </t>
  </si>
  <si>
    <t xml:space="preserve">خریداری شده است </t>
  </si>
  <si>
    <t>خریداری تخمیانجات جلغوزه در ولایت نورستان</t>
  </si>
  <si>
    <t xml:space="preserve">خریدای تخم پسته </t>
  </si>
  <si>
    <t>خریطه پلاستیکی</t>
  </si>
  <si>
    <t xml:space="preserve">کود </t>
  </si>
  <si>
    <t>خریداری موتر سایکل</t>
  </si>
  <si>
    <t xml:space="preserve">3 عراده در ولایت بادغیس خریداری شده است </t>
  </si>
  <si>
    <t>مرکز( خریداری 20 قلم وسایل کنترول حریق برای 4 ولایت) خوست، پکتیا، سمنگان، نورستان و پکتیکا</t>
  </si>
  <si>
    <t>4 بسته</t>
  </si>
  <si>
    <t xml:space="preserve">قرار داد گردیده است 45 روز توسط ریاست تدارکات تمدید گردیده است </t>
  </si>
  <si>
    <t>استخدام (29) نفر  محافظ و 1 نفر سوپروایزر در پارک های ملی بند امیر و واخان</t>
  </si>
  <si>
    <t xml:space="preserve">استخدام 30 تن صورت گرفته است </t>
  </si>
  <si>
    <t xml:space="preserve">خریداری و نصب لوحه های معلوماتی د پارک های ملی بند امیر و واخان </t>
  </si>
  <si>
    <t>تعداد</t>
  </si>
  <si>
    <t xml:space="preserve">لوحه خریداری و نصب گردیده است </t>
  </si>
  <si>
    <t>خریداری یونیفورم برای محافظین ساحات حفاظت شده و پارکهای ملی</t>
  </si>
  <si>
    <t xml:space="preserve">یونیفورم خریداری گردیده است </t>
  </si>
  <si>
    <t>خریداری بطری تندر لایت به دفتر ساحوی بند امیر</t>
  </si>
  <si>
    <t xml:space="preserve">خریداری گردیده است </t>
  </si>
  <si>
    <t>سروی جنگلات مندهیر در ولایت پکتیا</t>
  </si>
  <si>
    <t>دوره</t>
  </si>
  <si>
    <t xml:space="preserve">سروی صورت گرفته است </t>
  </si>
  <si>
    <t xml:space="preserve">   •  بروز حوادث غیر مترقبه ( ناامنی، حوادث طبیعی، خشک سالی های دوامدار، سیلاب های مدهش، امراض و آفات)</t>
  </si>
  <si>
    <t xml:space="preserve">   •  عدم اجرای تخصیص به وقت و زمان معین آن</t>
  </si>
  <si>
    <t xml:space="preserve">   •  تنقیص و انتقال تشکیل منابع طبیعی به اداره تنظیم امور آّب</t>
  </si>
  <si>
    <t xml:space="preserve">   •  غصب و اعمار منازل خود سر در ساحات تطبیق برنامه</t>
  </si>
  <si>
    <t xml:space="preserve">   • عدم حمایت و همکاری مردم در حفاظت و مراقبت منابع طبیعی</t>
  </si>
  <si>
    <t xml:space="preserve">   • همآهنگی باارگانهای امنیتی جهت تامین امنیت ساحات تطبیق پروژه و نظارت کننده گان پروژه </t>
  </si>
  <si>
    <t xml:space="preserve">   • همآهنگی با ریاست منابع بشری جهت رفع مشکل تشکیل منابع طبیعی در ولایات </t>
  </si>
  <si>
    <t xml:space="preserve">   • همآهنگی باریاست مالی وحسابی و ترتیب پروپوزل به وقت معین آن</t>
  </si>
  <si>
    <t xml:space="preserve">   • تشکیل کمیته های کاری جهت تثبیت ساحات و حل منازعات املاکی</t>
  </si>
  <si>
    <t xml:space="preserve">   • نظارت دوامدار از طرف ریاست زراعت و هئیت ولایتی از ساحات تحت پلان صورت گیرد.</t>
  </si>
  <si>
    <t xml:space="preserve">فورم گزارشدهی ربعوار از چگونگی پیشرفت پروژه های انکشافی طی ربع (چهارم) سال (1399)
وزارت/اداره ( زراعت، آبیاری و مالداری) </t>
  </si>
  <si>
    <r>
      <rPr>
        <b/>
        <sz val="11"/>
        <color theme="1"/>
        <rFont val="B Naznin"/>
      </rPr>
      <t>محتویات کلی پروژه:</t>
    </r>
    <r>
      <rPr>
        <sz val="10"/>
        <color theme="1"/>
        <rFont val="B Naznin"/>
      </rPr>
      <t xml:space="preserve">
1.   سروی ساحات تحت پلان کمربند سبز جهت شناسایی پوشش فرش نباتی ، حیوانات ، اهمیت ایکولوژیکی ودریافت میکانیزم موثو وعلمی برای تطبیق فعالیت های مربوط به ایجاد کمربند سبز همراه بافعالیت های هماهنگی ونظارتی.
2.   احیاء کمربند سبز دایمی جهت کاهش آلوده گی وخطرات محیط زیستی، بهبودوضعیت کمی وکیفی خاک وآب جلوگیری از غصب زمین، حفظ ونگهداری ساحات تاریخی با تمام خصوصیات ان با مساحت 4000 هکتارجنگلات از طریق غرس نهال و حدود 3000 هکتارجنگلات از طریق بذر قلمه و بته ها. 
3.   تقویه وتوسعه فرش نباتی جهت تنوع زیست بیولوژیکی، کاهش فرسایش خاک سیلاب ، آفات طبیعی وتهیه مواد عضوی خاک در ساحات کمربند سبزکابل بااحیای 3000 هکتار ساحه پوشش نباتات طبیعی. 
</t>
    </r>
    <r>
      <rPr>
        <b/>
        <sz val="11"/>
        <color theme="1"/>
        <rFont val="B Naznin"/>
      </rPr>
      <t>محتویات پروژه در سال جاری:</t>
    </r>
    <r>
      <rPr>
        <sz val="10"/>
        <color theme="1"/>
        <rFont val="B Naznin"/>
      </rPr>
      <t xml:space="preserve">
1.  حفظ و مراقبت 1768 هکتار ساحات سبز احیاء شده و آبیار 9 صد هزار اصله نهال و بذر مستقیم. 
2.  سروی و دیزاین یکهزار هکتار ساحات جدید به منظور تطبیق در سال آینده
3.  فعالیت های تخنیکی تنظیم آبریزه (اعمار تراس، چکدم، حوض های جذبی، سرک های جنگلات و حفر چقرک ها در ساحه مجموعی 740 هکتار قلعه مسلم و قریه دانشمند)
4.  ایجاد 1 شبکه آبیاری پایدار در ساحه قلعه مسلم در مساحت 175 هکتار 
5.  تولید حدود 500 هزار اصله نهال در 6 فارم مرکزی ریاست عمومی منابع طبیعی
6.  بسیج و آگاهی عامه در مورد سرسبزی در حومه شهر و انجمن های جنگلداری شهری.</t>
    </r>
  </si>
  <si>
    <t>در کل حداث جنگل مصنوعی در ساحه 10000 هکتار زمین ( توسعه 740 هکتار ساحه سبز در سال 1399)</t>
  </si>
  <si>
    <t xml:space="preserve">معلوم نیست </t>
  </si>
  <si>
    <t>پروسه تدارکاتی در جریان است ( فعالیت های تنظیم آبریزه از طریق استخدام کارگر روز مزد آغاز گردیده است)</t>
  </si>
  <si>
    <t>توسعه وی قلعه مسلم</t>
  </si>
  <si>
    <t>بادام باغ</t>
  </si>
  <si>
    <t>قصبه</t>
  </si>
  <si>
    <t>تنگی غارو</t>
  </si>
  <si>
    <t xml:space="preserve">منشی میر غلام </t>
  </si>
  <si>
    <t>بند قرغه</t>
  </si>
  <si>
    <t>کولوله پوشته</t>
  </si>
  <si>
    <t>بنی حصار</t>
  </si>
  <si>
    <t>کوهی آسمایی</t>
  </si>
  <si>
    <t>شیر دروازه/ شهدایی صالحین</t>
  </si>
  <si>
    <t xml:space="preserve"> تو سعی منشی میر غلام </t>
  </si>
  <si>
    <t>1/12/1398</t>
  </si>
  <si>
    <t>31/04/1399</t>
  </si>
  <si>
    <t>شبکه آبیاری توسعوی قلعه مسلم نسبت به مشکلات اجتماعی کار تکمیل نگردید</t>
  </si>
  <si>
    <t>1/01/1398</t>
  </si>
  <si>
    <t>31/09/1399</t>
  </si>
  <si>
    <t xml:space="preserve">تنظیم ابریزه </t>
  </si>
  <si>
    <t>قلعه مسلم و قریه دانشمند</t>
  </si>
  <si>
    <t>01/01/1399</t>
  </si>
  <si>
    <t xml:space="preserve">پروژه شبکه آبیاری از اطرف قضر زلمو (عقب پارلمان ) توسط کوچی ها توقف داده شده است. بعد هماهنگی با ریاست کوچی ها در حجم پروژه 18 فیصد کاهش آمده است دو باره تعدیل صورت گرفت، و همچنان انوایس 50 فیصد آن از طریق پروژه برای تدارکات ارسال گردید به نسبت ختم شدن سال و طولانی شدن پروسه تدارکاتی آن برای پروژه پول پرداخت نگردید و همچنان شرکت درخواست 75 فیصد خود را نیز نموده است. </t>
  </si>
  <si>
    <t>اعمار شبکه آبیاری</t>
  </si>
  <si>
    <t xml:space="preserve">آبیاری نهال غرس شده </t>
  </si>
  <si>
    <t xml:space="preserve">ایجاد آبریزه جدید در ساحه 740 هکتار </t>
  </si>
  <si>
    <t>توسعه فضایی سبز</t>
  </si>
  <si>
    <t xml:space="preserve">حفط و مراقبت ساحه 1768 هکتار سال های قبل </t>
  </si>
  <si>
    <t>انجام فعالیت های تخنیکی در چهار قوریه مرکزی به مساحت 10 هکتار</t>
  </si>
  <si>
    <t xml:space="preserve">تولید نهال </t>
  </si>
  <si>
    <t>بخش اگاهی عامه</t>
  </si>
  <si>
    <t xml:space="preserve">تکت تبلیغاتی </t>
  </si>
  <si>
    <t>اگاهی عامه از طریق تکت های انتخابی</t>
  </si>
  <si>
    <t xml:space="preserve">تیل پطرول </t>
  </si>
  <si>
    <t xml:space="preserve">گردش موتر و موتر سایکل وسایط نقلیه پروژه </t>
  </si>
  <si>
    <t xml:space="preserve">تیل دیزل برای جنراتور </t>
  </si>
  <si>
    <t xml:space="preserve">چالانی جنراتور برای بلند کردن آب به چاه </t>
  </si>
  <si>
    <t>قیچی شاخه بری، اره و قیچی کلان</t>
  </si>
  <si>
    <t>کیت</t>
  </si>
  <si>
    <t xml:space="preserve">اصلاح نهال و درختان در ساحات سبز </t>
  </si>
  <si>
    <t>چوکی، میز، الماری ، فرش و غیره</t>
  </si>
  <si>
    <t>سیت</t>
  </si>
  <si>
    <t>خریداری نشد</t>
  </si>
  <si>
    <t>خریداری خریطه های پلاستیک سیاه دو کیلو برای تولید نهال</t>
  </si>
  <si>
    <t xml:space="preserve">کیلو </t>
  </si>
  <si>
    <t>حفط مراقبت و ترمیم شبکه آبیاری، برج برق ، تهیه وسایل شبکه آبیاری واترپمپ</t>
  </si>
  <si>
    <t xml:space="preserve">اجناس ضروری </t>
  </si>
  <si>
    <t xml:space="preserve">پایداری پروژه </t>
  </si>
  <si>
    <t>تهیه و خریداری وسایل بسته بندی نهال ( بوجی، پلاستیک و تار)</t>
  </si>
  <si>
    <t xml:space="preserve">سر جمع </t>
  </si>
  <si>
    <t xml:space="preserve">انتقال درست نهال از قوریه به ساحات سبز </t>
  </si>
  <si>
    <t xml:space="preserve">موتر سایکل همراه با پلیت </t>
  </si>
  <si>
    <t>پروسه خریداری تکمیل نشد</t>
  </si>
  <si>
    <t xml:space="preserve">پایپ نیم انچ کرمچی( 20 ملی) بند 50 متره </t>
  </si>
  <si>
    <t xml:space="preserve">بندل </t>
  </si>
  <si>
    <t>آبیاری به موقع نهال ها و چلوگیری از ضایعات آب</t>
  </si>
  <si>
    <t xml:space="preserve">تخم بادم کوهی و تلخ </t>
  </si>
  <si>
    <t xml:space="preserve">تولید نهال در ساحات و بذر مستقیم تخم در ساحات </t>
  </si>
  <si>
    <t xml:space="preserve">مصارف متفرقه( ترمیم موتر، قرطاسیه، جنراتور، آموزش و غیره) </t>
  </si>
  <si>
    <t xml:space="preserve">متفرقه </t>
  </si>
  <si>
    <t xml:space="preserve">رسیدگی به حالت اضطرار پروژه </t>
  </si>
  <si>
    <t xml:space="preserve">تمام شهروندان کابل </t>
  </si>
  <si>
    <t>تمام شهر وندان کابل از فضای سبز و محیط پاک مستفید میشود.</t>
  </si>
  <si>
    <t xml:space="preserve">   •  عدم تخصیص بودجه کافی از طرف وزارت مالیه برای پیشبرد فعالیت ها</t>
  </si>
  <si>
    <t xml:space="preserve">   •  غصب و اعمار منازل خود سر در ساحات سبز </t>
  </si>
  <si>
    <t xml:space="preserve">   • همآهنگی باارگانهای امنیتی </t>
  </si>
  <si>
    <t xml:space="preserve">   • معرفی غاصبین و متخلفین به نهاد های عدلی و قضای کشور</t>
  </si>
  <si>
    <t xml:space="preserve">فورم گزارشدهی ربعوار از چگونگی پیشرفت پروژه های انکشافی طی ربع ( چهارم) سال (1399)
وزارت/اداره ( زراعت، آبیاری و مالداری) </t>
  </si>
  <si>
    <t>برنامه ملی تنظیم منابع طبیعی به اشتراک جامعه (احداث قوریه جات خانگی تولید نهال جلغوزه و چهار مغز)</t>
  </si>
  <si>
    <t>43.500.000 چهل و سه میلیون و پنجصد هزار</t>
  </si>
  <si>
    <t xml:space="preserve">محتویات کلی پروژه:                                                                                                                                                                              1.  احداث 1076 قوریه جلغوزه و چهارمغز در 14 ولسوالی مربوط ولایات خوست، پکتیا، و پکتیکا                                                                            2. تاسیس 100 انجمن جنگلداری جهت تولید نهال جلغوزه و چهارمغز و حفظ مراقبت نهال ها و جنگلات                                                                 3.تولید حدود 1 میلیون نهال جلغوزه و نهال چهارمغز از طریق ایجاد 1076 قوریه                                                                                              . 4.احیای مجدد ساحه حدود 8070 هکتار جنگلات تخریب شده جلغوزه و چهارمغز در سه ولایت خوست، پکتیا، و پکتیکا                                           5. 5.بسیج جوامع و آگاهی عامه در مورد حفظ و مراقبت جنگلات طبیعی جلغوزه و چهارمغز از طریق ایجاد 60 مکتب ساحوی دهاقین                            6. ا.رتقای ظرفیت و کمک تخنیکی قوریه داران از طریق برگذاری ورکشاپ ها و تریننگ ها توسط کارمندان ساحوی در سطح ولسوالی                         7. توزیع 1076 بسته زراعتی غرض احداث قوریه جات جلغوزه و چهارمغز برای 100 انجمن جنگلداری و 1076 فامیل </t>
  </si>
  <si>
    <t>احداث 1076 قوریه خانگی جهت تولید 6.4 ملیون نهال جلغوزه و چارمغز غرض احیای مجدد ساحه 8070 هکتار جنگلات تخریب شده در ولایات پکتیا، پکتیکا و خوست (50 فیصد جلغوزه و 50 فیصد چارمغز )</t>
  </si>
  <si>
    <t>برای سال مالی 1399 تدارکات و قرارداد تا فعلا ندارد</t>
  </si>
  <si>
    <t xml:space="preserve"> خوست </t>
  </si>
  <si>
    <t xml:space="preserve">5 ولسوالی </t>
  </si>
  <si>
    <t xml:space="preserve">پکتیا </t>
  </si>
  <si>
    <t xml:space="preserve">پکتیکا </t>
  </si>
  <si>
    <t xml:space="preserve">4 ولسوالی </t>
  </si>
  <si>
    <r>
      <rPr>
        <sz val="12"/>
        <color theme="1"/>
        <rFont val="B Nazanin"/>
        <charset val="178"/>
      </rPr>
      <t>تاسیس  100 انجمن جنگلداری در ولایت خوست،</t>
    </r>
    <r>
      <rPr>
        <b/>
        <sz val="12"/>
        <color theme="1"/>
        <rFont val="Arial"/>
        <family val="2"/>
      </rPr>
      <t xml:space="preserve"> </t>
    </r>
    <r>
      <rPr>
        <sz val="12"/>
        <color theme="1"/>
        <rFont val="B Nazanin"/>
        <charset val="178"/>
      </rPr>
      <t xml:space="preserve">پکتیا و پکتیکا </t>
    </r>
  </si>
  <si>
    <t>جواز ان توزیع گردید تکمیل شد</t>
  </si>
  <si>
    <r>
      <rPr>
        <sz val="7"/>
        <color theme="1"/>
        <rFont val="Times New Roman"/>
        <family val="1"/>
      </rPr>
      <t xml:space="preserve"> </t>
    </r>
    <r>
      <rPr>
        <sz val="12"/>
        <color theme="1"/>
        <rFont val="B Nazanin"/>
        <charset val="178"/>
      </rPr>
      <t xml:space="preserve">احداث 1076 قوریه خانگی به ظرفیت تولیدی 6,456,000 نهال جلغوزه و چار مغز یه منظور احیای 8070 هکتار جنگلات تخریب شده </t>
    </r>
  </si>
  <si>
    <t xml:space="preserve">قوریه خانکی </t>
  </si>
  <si>
    <t>قوریه جات احداث و کمک تخنیکی با قوریه داران جریان دارد</t>
  </si>
  <si>
    <t>پرداخت قسط اول نهال های جلغوزه و چهارمغز مبلغ (10) افغانی فی نهال</t>
  </si>
  <si>
    <t>اصله نهال</t>
  </si>
  <si>
    <t>پرداخت گردید</t>
  </si>
  <si>
    <t>به تعداد 14 ولسوالی در سه ولایت</t>
  </si>
  <si>
    <t>تمام مردم افغانستان از طریق بلند رفتن سطح اقتصاد ملی</t>
  </si>
  <si>
    <t xml:space="preserve">   • تهیه بودجه کمبود پروژه برای ادامه فعالیت ها</t>
  </si>
  <si>
    <t xml:space="preserve">فروش،  عقد قرارداد ها و تعهدات و افزایش عواید دهاقین و دولت با استفاده از ایجاد نمایشگاه های زراعتی </t>
  </si>
  <si>
    <t>ایجاد زیربناهای ساختمانی در ساحه نمایشگاه غرض تدویر بهتر و مؤثر تر نمایشگاه های زراعتی</t>
  </si>
  <si>
    <t>ارتقاء ظرفیت متشبثین ومولدین در بخش تولیدات معیاری ، استندردها وصادرات بیشتر وکاهش در واردات محصولات زراعتی.</t>
  </si>
  <si>
    <t xml:space="preserve">شهر کابل </t>
  </si>
  <si>
    <t>ساحه بادام باغ</t>
  </si>
  <si>
    <t xml:space="preserve">پروژۀ توسعۀ سرمایه گذاری و بازاریابی محصولات زراعتی یکی از پروژه های وزارت زراعت، آبیاری و مالداری بوده که از طرف دولت جمهوری اسلامی افغانستان تمویل گردیده و از طرف ریاست انکشاف سکتور خصوصی اجرا میگردد که  در سال ۱۳۹۸ شروع به فعالیت نمود.بودجه سالانه ۱۳۹۸ (۲۶،۳) میلیون افغانی بود.
این پروژه به انکشاف سکتور خصوصی و افزایش میزان سرمایه گذاری در این سکتور متمرکز گردیده که فعالیتهای عمدۀ آن فراهم نمودن برنامه های مؤثر بازاریابی برای محصولات زراعتی جهت دسترسی به بازارهای ملی، منطقوی و جهانی بوده تا بتوان از این طریق ارزش محصولات زراعتی را افزایش داد و به عواید دهاقین، دیگر مشترکین ذینفع و بالآخره دولت افغانستان افزود. بخش از این فعالیتها را تدویر نمایشگاه های حوزه ای و ملی و همچنان اشتراک در نمایشگاه های خارجی تشکیل میدهد. بخش دیگر مهم این پروژه روی بمیان آوردن زیربناهای ساختمانی جهت تدویر بهتر و مؤثر تر نمایشگاه ها متمرکز میباشد. 
از آغاز این  پروژه تا حال ۵ نمایشگاه ملی و حوزه ای تدویر گردیده و در ۶ نمایشگاه های خارجی تجاران افغان اشتراک نموده اند که نتایج مثبت در قبال داشت. قابل یاد آوری است که نمایشگاه های که تدویر آن در سال ۱۳۹۹ پلان ګردیده بود، بدلیل شیوع ویروس کرونا لغو ګردید.  </t>
  </si>
  <si>
    <t xml:space="preserve">تکمیل کار سیستم برق غرفه های ساحه نمایشگاه بادام باغ کابل  و خریداری اجناس مربوطه      </t>
  </si>
  <si>
    <t>فیصدی</t>
  </si>
  <si>
    <t>آغاز  پروژه اعمار رستورانت، سایه بان غرفه ها، سیستم شبکه آبرسانی وغیره</t>
  </si>
  <si>
    <t>خریداری اجناس برای ساحه نمایشگاه</t>
  </si>
  <si>
    <t>بهبود فعالیتها توسط متخصصین استخدام شده از طریق پروژه</t>
  </si>
  <si>
    <t>بطور دوامدار در طول سال اجراات میگردد</t>
  </si>
  <si>
    <t>مرد : در حدود 600 زن: در حدود 100</t>
  </si>
  <si>
    <t>در حدود 100 نفر (الی اختتام پروژه ها)</t>
  </si>
  <si>
    <t>در حدود 100000 مستفید شونده گان</t>
  </si>
  <si>
    <t>مرد : در حدود 85000 زن: در حدود 15000</t>
  </si>
  <si>
    <t xml:space="preserve">• گسترش ویروس کرونا که اکثریت فعالیتها را به تعلیق انداخته است. </t>
  </si>
  <si>
    <t xml:space="preserve">• عدم مصؤنیت لازم امنیتی به متشبثین خارجی جهت اشتراک در نمایشگاه های داخلی </t>
  </si>
  <si>
    <t>• تدابیر امنیت در ساحات تحت پوشش پروژه</t>
  </si>
  <si>
    <t>• حمایت از سرمایه گزران و تسهیلات در بخش قرضه و حمایت تعرفوی</t>
  </si>
  <si>
    <t xml:space="preserve"> مصؤنیت امنیتی به متشبثین خارجی جهت اشتراک در نمایشگاه های داخلی</t>
  </si>
  <si>
    <t>پروژه  مبارزه علیه امراض وافات نباتی از طریق حکومت افغانستان تمویل  میگردد و توسط  ریاست حفاظه نباتات وقرنطین وزارت زراعت ، آبیاری و مالداری تطبیق میگردد بمنظور 20 الی 30 فیصد  جلوگیری  از خساره   محصولات زراعتی ، کنترول همه جانبه امراض وافات نباتی در سطح کشور  فعالیت می نماید. هدف نهایی پروژه  از بین بردن فقر ، افزایش  تولید ات زراعتی و بدست آوردن محصولات زراعتی عاری از امراض وافات نباتی در سکتور زراعت میباشد</t>
  </si>
  <si>
    <t xml:space="preserve">اموزیش دهاقین و باغداران درمورد طریقه های کنترول همه جانبه امراض وافات نباتی . </t>
  </si>
  <si>
    <t>۲۰٪کار باقی مانده گدام ولایت سرپل تکمیل شده</t>
  </si>
  <si>
    <t xml:space="preserve">مجادله علیه آمراض وآفات نباتی در ۳۴ ولایت در حال است . خریداری مواد ضروری لابراتوارهای بیولوژیکی نیز درجریان میباشد جریان خریداری ۱۳ قلم آفتکش وپنج قلم وسایل مجادلوی وانتقال آفتکش ها در حال ارزیابی خریداری چهار قلم آفتکش وسه قلم وسایل مجادلوی در حال تعهدمالی فومیگیشن حوض کندهار تعهدمالی شده وبه قندهار ارسال شده در حال برآوردمیباشد و۴ قلم آفت کش های زراعتی  و۳ قلم وسایل مجادلوی برای کنترول ملخ صحرایی در تعهد مالی در ریاست محترم مالی وحسابی </t>
  </si>
  <si>
    <t>۵۳٪کارباقی قرنطین ننگرهار نسبت فسخ قرارداد با شرکت قرار دادکننده متوقف وپول آن به سایر بخش های پروژ ه مبارزه علیه آفات وامراض تعدیل شده</t>
  </si>
  <si>
    <t>تعمیر های دواطاقه لابراتوارهای تشخیص آمراض وآفات نباتی ولایات میدان وردک وبادغیس وگدام ۲۵۰ متریک تن لوگر فومیگیشن حوض قرنطین نباتی ولایت کندهار تعهد مالی شده بود ونسبت عدم اراحه دیزاین نقشه وبراورد از طرف ریاست محترم زیر بنای زراعتی  انجام نشد</t>
  </si>
  <si>
    <t>درمورد تعمیر های دواطاقه لابراتوار های ولایات میدان وردک. بادغیس وگدام ۲۵۰ متریک تن لوگر نسبت بروز آفت کرونا وسکتگی در ادارات زیربط این فعالیت ها تطبیق نگردیده ودر بخش خریداری آفتکش های زراعتی و وسایل مجادلوی تعدیل گردیدهاست.</t>
  </si>
  <si>
    <t>تکمیل گردیده</t>
  </si>
  <si>
    <t>کنترول امراض وآفات نباتی در ولایات ولسوالی ها وقریه جات</t>
  </si>
  <si>
    <t>کنترول امراض وآفات نباتی وارتقای ظرفیت دهاقین در ۳۴ ولایت</t>
  </si>
  <si>
    <t>تعدیل در بخش خریداری ۱۳ قلم آفتکش های زراعتی</t>
  </si>
  <si>
    <t>ندارد</t>
  </si>
  <si>
    <t>صورت نگرفت</t>
  </si>
  <si>
    <t>نسبت عدم اراحه دیزاین نقشه واحجام کاری متوقف است</t>
  </si>
  <si>
    <t>تعدیل در سایر بخش ها ی وسایل ضروری مجادلوی وکشت جاگزین علفچر ها کرم سفید ریشخوار</t>
  </si>
  <si>
    <t>متوقف است شامل پلان سال مالی ۱۴۰۰ میگردد</t>
  </si>
  <si>
    <t>پرورش حشرات مفیده در لابراتوار بیولوژیکی جهت کنترول امراض وآفات نباتی</t>
  </si>
  <si>
    <t>نگهداری مصئون آفتکش های زراعتی</t>
  </si>
  <si>
    <t>زن ۳۰ نفر</t>
  </si>
  <si>
    <t>مستفید شونده گان</t>
  </si>
  <si>
    <t>بروز ویروس کرونا (کوید ۱۹) از شروع ربع دو الی ختم آن سبب کندی در تدارکات وعقد قرار دادها در پروژه مربوطه گردیده.</t>
  </si>
  <si>
    <t>سرعت بخشیدن در پروسه تدارکات وطی مراحل مالی پروژه مبارزه علیه امراض وآفات نباتی ومبارزه جدی با ویروس مهلک کرونا (کوید ۱۹) از طرف ادارات زیربط</t>
  </si>
  <si>
    <t xml:space="preserve">  کاهش 10% فقر و 5% در سئوتغذی اطفال</t>
  </si>
  <si>
    <t>افزایش تولید شیر در حیوانات مالداران تحت ‍پوشش ‍پروژه الی دو چند</t>
  </si>
  <si>
    <t>افزایش 10-20 %  در تولیدات حاصلات غله جات، سبزیجات و علوفه جات زمین های دهاقین تحت پوشش پروژه در فی هکتار</t>
  </si>
  <si>
    <t>افزایش دوچند عاید مستفیدین یا خانواده فقیر تحت پوشش پروژه از طریق مرغداری خانگی الی ختم پروژه</t>
  </si>
  <si>
    <t>شرکت های ساختمانی خصوصی،FAO, ICARDA, DCA, MRRD/NSP</t>
  </si>
  <si>
    <t xml:space="preserve">قرار داد شده </t>
  </si>
  <si>
    <t>در حالت پروسه تدارکات میباشد.</t>
  </si>
  <si>
    <t>احیا و بازسازی شبکه های آبیاری باقیمانده از سال 1398</t>
  </si>
  <si>
    <t>کار بالای  شبکه های آبیاری در جریان میباشد که تقریبا 61 % کار آن پیشرفت نموده</t>
  </si>
  <si>
    <t xml:space="preserve">ایجاد و تجهیز فابریکه پروسس لبنیات که ظرفیت 40 متریک تن را دار میباشد در فارم ریشخور شهرکابل </t>
  </si>
  <si>
    <t xml:space="preserve"> کار آن در حالت جریان میباشد </t>
  </si>
  <si>
    <t xml:space="preserve">آموزش برای پاراوترنران </t>
  </si>
  <si>
    <t xml:space="preserve">تجهیز یونت ساحوی وترنری </t>
  </si>
  <si>
    <t xml:space="preserve">بازسازی یونت ساحوی وترنری </t>
  </si>
  <si>
    <t xml:space="preserve">حمایت ماهوار از یونت های ساحوی وترنری </t>
  </si>
  <si>
    <t xml:space="preserve">واکسین، تداوی و عاری ساختن حیوانات خانگی </t>
  </si>
  <si>
    <t xml:space="preserve">دابر نمودن کمپاین برای واکسین، تداوی و عاری ساختن حیوانات </t>
  </si>
  <si>
    <t xml:space="preserve">آموزش برای کارمندان ترویج و یونت ساحوی وترنری </t>
  </si>
  <si>
    <t>آموزش برای مالداران کوچی در خدمات صحت حیوانی و ترویجی</t>
  </si>
  <si>
    <t>مالدار</t>
  </si>
  <si>
    <t xml:space="preserve">برگزار نمودن روز مزرعه برای مالداران کوچی </t>
  </si>
  <si>
    <t>روز</t>
  </si>
  <si>
    <t xml:space="preserve">آموزش مالداران کوچی در بخش چاق کردن گوسفند ها </t>
  </si>
  <si>
    <t xml:space="preserve">ایجاد بورد برای کوچی ها </t>
  </si>
  <si>
    <t>ایجاد گروپ های خودی برای خانم های مالدار</t>
  </si>
  <si>
    <t xml:space="preserve">ایجاد قطعات نمایشی علوفه جات </t>
  </si>
  <si>
    <t xml:space="preserve">توزیع تخم علوفه جات </t>
  </si>
  <si>
    <t xml:space="preserve">کیلوگرام </t>
  </si>
  <si>
    <t xml:space="preserve">القاح مصنوعی گاوه های شیری </t>
  </si>
  <si>
    <t>راس</t>
  </si>
  <si>
    <t xml:space="preserve">توزیع بسته های شیر دوشی برای خانم های مالدار </t>
  </si>
  <si>
    <t xml:space="preserve">جمعآوری شیر گاوی </t>
  </si>
  <si>
    <t xml:space="preserve">متریک تن </t>
  </si>
  <si>
    <t>آموزش برای مالداران در خدمات صحت حیوانی و ترویجی</t>
  </si>
  <si>
    <t xml:space="preserve">اصلاح طویله مالداران </t>
  </si>
  <si>
    <t>به تعداد 2000 خانواده به شيوه ميچنگ گرانت ( 30 سهمگيری مستفدين) تحت پوشش قرار ميگيرد</t>
  </si>
  <si>
    <t xml:space="preserve">فامیل </t>
  </si>
  <si>
    <t>در حالت پروسه انتخاب مستفدین میباشد.</t>
  </si>
  <si>
    <t>کورس های آموزشی در مورد انکشاف مرغداری برای خانواده بی بضاعت دایر میگردد.</t>
  </si>
  <si>
    <t>توزیع کیت یا بسته های مرغداری ( 100 قطعه چوچه مرغ 4 ماهه، 350کیلو خوراکه،  10 دانه خوره و 10آبخوره) برای خانواده های مستفید ين در ولایت لوگر، کابل و بغلان توزیع ميگردد.</t>
  </si>
  <si>
    <t>توزیع بسته های کمکی برای سر گروپ ( 500 کیلو خوراکه، ترموز برای نگهداری واکسن، ماسک، ماشین حساب و غیره) جهت حمایت و انکشاف مرغداری مستفیدین توزیع ميگردید.</t>
  </si>
  <si>
    <t>سرگروپ</t>
  </si>
  <si>
    <t xml:space="preserve">معرفی ورایتی های جدید برای دهاقین </t>
  </si>
  <si>
    <t xml:space="preserve">ورایتی </t>
  </si>
  <si>
    <t xml:space="preserve">حمایت از مراکز تحقیقاتی زراعتی </t>
  </si>
  <si>
    <t>مرکز</t>
  </si>
  <si>
    <t>ایجاد قطعات نمایشی علوفه جات، غله جات، حبوبات و سبزیجات</t>
  </si>
  <si>
    <t xml:space="preserve">آموزش برای دهاقین در تجارب بهتر </t>
  </si>
  <si>
    <t xml:space="preserve">تولید تخم اصلاح شده زراعتی از طریق شرکت های تولید تخم زراعتی </t>
  </si>
  <si>
    <t xml:space="preserve">   •  نبود امنیت بالخصوص در بعضی ساحات ولایت لوگر و بغلان </t>
  </si>
  <si>
    <t xml:space="preserve">برنامه حمایت از اولویت های ملی دوم SNaPP2 </t>
  </si>
  <si>
    <t>1394/09/10</t>
  </si>
  <si>
    <t>قرار داد صورت گرفته است.</t>
  </si>
  <si>
    <t>احیاء و بازسازی شبکه آبیاری که از سال 1398 باقی مانده و کار بالای آن جریان دارد.</t>
  </si>
  <si>
    <t>کار بالای  شبکه های آبیاری در جریان میباشد که تقریبا 55 % کار آن پیشرفت نموده</t>
  </si>
  <si>
    <t>ایجاد گروپ های تولیدی مردها و خانمها</t>
  </si>
  <si>
    <t xml:space="preserve">ایجاد گروپ های FFS مردها و خانم ها </t>
  </si>
  <si>
    <t xml:space="preserve">تریننگ برای ترینرها (TOT) برای  کارمندان پروژه٬ کارمندان ترویج٫ ریاست های مربوطه٫ و کارمندان ترویج به سطح قریه </t>
  </si>
  <si>
    <t>کارمند</t>
  </si>
  <si>
    <t xml:space="preserve">تهیه و توزیع  تخمهای اصلاح شده و کود کیمیاوی </t>
  </si>
  <si>
    <t xml:space="preserve">انتخاب و اموزش خانمها در بخش مرغداری خانگی </t>
  </si>
  <si>
    <t xml:space="preserve">درحالت انتخاب شدن مستفدین </t>
  </si>
  <si>
    <t xml:space="preserve">توزیع  بسته های مرغداری خانگی 15 قطعه چوچه مرغ دانه خور وغیره </t>
  </si>
  <si>
    <t xml:space="preserve">ایجاد و تجهیز نمودن 3 مرکز اموزشی و مشوره دهی دهاقین FLRCs </t>
  </si>
  <si>
    <t>احداث نمودن 75 باب گرین هاوس های کوچک</t>
  </si>
  <si>
    <t xml:space="preserve">احداث نمودن 5 باب گرین هاوس های بزرگ </t>
  </si>
  <si>
    <t xml:space="preserve">توزیع تخم سبزیجات برای 500 دهاقین  </t>
  </si>
  <si>
    <t xml:space="preserve">دهاقین </t>
  </si>
  <si>
    <t xml:space="preserve">اموزش 3000 دهاقین مردان و زنان زراعت پیشه </t>
  </si>
  <si>
    <t>ایجاد و تجهیز 6 مرکز جمع اوری شیر و سرد کننده شیر</t>
  </si>
  <si>
    <t xml:space="preserve">ایجاد 150 باغچه های خانگی برای خانم ها </t>
  </si>
  <si>
    <t>ایجاد قوریه جات مثمر</t>
  </si>
  <si>
    <t xml:space="preserve">ایجاد قطعات نمایشی جواری </t>
  </si>
  <si>
    <t xml:space="preserve">ایجاد قطعات نمایشی پخته </t>
  </si>
  <si>
    <t xml:space="preserve">ایجاد قطعات نمایشی شالی </t>
  </si>
  <si>
    <t>دایر نمودن 10  روز مزرعه برای دهاقین</t>
  </si>
  <si>
    <t xml:space="preserve">به تعداد 100 پایه ماشین میده کننده علف به مالداران توزیع گردیده  </t>
  </si>
  <si>
    <t>توزیع 200 بسته های لبنی برای خانم ها</t>
  </si>
  <si>
    <t>توزیع 900 بسته ها برای جمع اوری پت بز یا کشمیره برای مالداران</t>
  </si>
  <si>
    <t xml:space="preserve">ایجاد 10 فارم های ماهی </t>
  </si>
  <si>
    <t>ایجاد 10 فارم های زنبورداری</t>
  </si>
  <si>
    <t xml:space="preserve">توزیع قرضه های کوچک زراعتی به 4000 دهاقین و مالداران </t>
  </si>
  <si>
    <t xml:space="preserve">قرضه </t>
  </si>
  <si>
    <t xml:space="preserve">تهیه کلیپ ویدیوی برای دهاقین و مالداران </t>
  </si>
  <si>
    <t xml:space="preserve">مرتبط ساختن تجاران همرای  مراکز معلوماتی و آموزشی دهاقین </t>
  </si>
  <si>
    <t>مراکز</t>
  </si>
  <si>
    <t xml:space="preserve">دایر نمودن  جلسات بین دهاقین و تجاران و تطبیق مادل 4P </t>
  </si>
  <si>
    <t>انتخاب 2400 مستفیدین برای پروژه کمک به فقرآ</t>
  </si>
  <si>
    <t xml:space="preserve">مستفدین </t>
  </si>
  <si>
    <t xml:space="preserve">   •  نبود امنیت در بعضی ساحات تحت پوشش پروژه</t>
  </si>
  <si>
    <t xml:space="preserve">   •  انجام دادن فعالیت های موازی توسط پروژه های دیگر در ساحات تحت پوشش </t>
  </si>
  <si>
    <t xml:space="preserve">   •  جلوگیری از انجام دادن فعالیت های موازی توسط پروژه های دیگر در ساحات تحت پوشش توسط ایجاد نمودن هماهنگی میان این پروژه ها توسط ادارات زیربط</t>
  </si>
  <si>
    <t xml:space="preserve">فورم گزارشدهی ربعوار از چگونگی پیشرفت پروژه های انکشافی طی ربع  چهارم  سال مالی (1399)
وزارت/اداره ( زراعت، آبیاری و مالداری) </t>
  </si>
  <si>
    <t xml:space="preserve">فورم گزارشدهی ربعوار از چگونگی پیشرفت پروژه های انکشافی طی ربع چهارم سال مالی (1399)
وزارت/اداره ( زراعت، آبیاری و مالداری) </t>
  </si>
  <si>
    <t xml:space="preserve">فورم گزارشدهی ربعوار از چگونگی پیشرفت پروژه های انکشافی طی ربع چهارم ُسال (1399)
وزارت/اداره ( زراعت، آبیاری و مالداری) </t>
  </si>
  <si>
    <t xml:space="preserve">فورم گزارشدهی ربعوار از چگونگی پیشرفت پروژه های انکشافی طی ربع چهارم  سال (1399)
وزارت/اداره ( زراعت، آبیاری و مالداری) </t>
  </si>
  <si>
    <t xml:space="preserve">فورم گزارشدهی ربعوار از چگونگی پیشرفت پروژه های انکشافی طی ربع سوم سال مالی (1399)
وزارت/اداره ( زراعت، آبیاری و مالداری) </t>
  </si>
  <si>
    <t xml:space="preserve">برنامه احیای اقتصاد ی </t>
  </si>
  <si>
    <t>AFG/390775</t>
  </si>
  <si>
    <t>آماده گی افغانستان برای آب زراعتی و انعطاف پذیری اقلیم (AWCRP/PPG)</t>
  </si>
  <si>
    <t xml:space="preserve">تاریخ شروع متوقعه   </t>
  </si>
  <si>
    <t xml:space="preserve"> اختیاری</t>
  </si>
  <si>
    <t xml:space="preserve">بانک جهانی </t>
  </si>
  <si>
    <t xml:space="preserve">تخصیص اجرا شده الی ختم ربع سوم </t>
  </si>
  <si>
    <t>●</t>
  </si>
  <si>
    <t xml:space="preserve">پروژه جدید است تا هنوز به فعالیت آغاز نکرده است </t>
  </si>
  <si>
    <t>;</t>
  </si>
  <si>
    <t xml:space="preserve">احیای اقتصاد زراعتی </t>
  </si>
  <si>
    <t xml:space="preserve">احیاء واعمار ذخایر استراتیژیک گندم </t>
  </si>
  <si>
    <t>اعمار یک باب گدام غله جات به ظرفیت 3هزار تن در ولایات  زابل .
جغل اندازی ،هموار کاری وکمپکشن کاری صحن گدام 5هزار تنه در ولایت فاریاب .
ترمیم اتاق اداری گدام 5هزار تنه در ولایت غور. 
خریداری 1.5میلیون تخته بوری خالی پلاستیکی جهت پرکاری گندم در سیلوهای  کشور.</t>
  </si>
  <si>
    <t>اعمار ذخایر استراتیژیک غله جات غله جات جهت ذخیره نمودن غله جات  وتوزیع آن در حالات اضطرار برای متضررین حوادث</t>
  </si>
  <si>
    <t xml:space="preserve">زابل .فاریاب .غوروکابل </t>
  </si>
  <si>
    <t xml:space="preserve"> میمنه .قلات.فیروز کوه ومرکز کابل </t>
  </si>
  <si>
    <t>اعمار 70٪باقیمانده کار ګدام 3000تنه غله جات در ولایت پنجشیر و اعمار 20٪ باقیمانده کار ګدام در ولایت يکتیکا که در پلان سال 1399ګرفته شده است بنسبت مشکلات که از طرف قرار دادی بوجود آمده کار آنها معطل میباشدودرسال جاری آغاز نشده است وبودجه آنها از طرف ریاست مالی به پروژه دیگر تعدیل گردید.
اعمار یک باب گدام به ظرفیت 5هزار تن که در پلان برای دوسال گرفته شده بود جهت موافقه بوزارت مالیه ارسال گردید اما وزارت مالیه برای دوسال موافقه نکر د وهم به نسبت کمبود بودجه پروژه در سال 1399تطبیق نگردید ودر پلان سال آینده در نظر گرفته شده است .</t>
  </si>
  <si>
    <t xml:space="preserve">اعمار یک باب گدام غله جات به ظرفیت 3هزار تن در ولایات  زابل </t>
  </si>
  <si>
    <t xml:space="preserve">گدام </t>
  </si>
  <si>
    <t xml:space="preserve"> قرار مکتوب شماره (1351) مورخ 27/9/1399 ریاست تهیه وتدارکات با شرکت ساختمانی داوری هلمند قرارداد صورت گرفته است .البته کار آن در سال 1400آغاز میگردد.</t>
  </si>
  <si>
    <t>جغل اندازی ،هموار کاری وکمپکشن کاری صحن گدام5هزار تنه در ولایت فاریاب .</t>
  </si>
  <si>
    <t xml:space="preserve">ترمیم </t>
  </si>
  <si>
    <t>قرارراپور ریاست زراعت ولایت فاریاب کار آن 100% تکمیل شده است .</t>
  </si>
  <si>
    <t>ترمیم اتاق اداری ګدام 5000تنه در ولایت غور</t>
  </si>
  <si>
    <t xml:space="preserve">  قرارراپورریاست زراعت ولایت زابل پروژه 100%تکمیل شده است .</t>
  </si>
  <si>
    <t>خریداری 1.5میلون تخته بوری خالی پلاستیکی  جهت پر کاری گندم در سیلوهای  کشور.</t>
  </si>
  <si>
    <t xml:space="preserve">  قرار مکتوب شماره (265) مورخ 20/9/1399 ریاست تهیه وتدارکات قرارداد با شرکت لوژستیکی دایمنت  اوشن  قرارداد صورت گرفته است .</t>
  </si>
  <si>
    <t>1. مشکلات امنیتی و اجتماعی وجود داشته</t>
  </si>
  <si>
    <t xml:space="preserve">فورم گزارشدهی ربعوار از چگونگی پیشرفت پروژه های انکشافی طی ربع سوم  سال (1399)
وزارت/اداره ( زراعت، آبیاری و مالداری) </t>
  </si>
  <si>
    <t>ملاحظات</t>
  </si>
  <si>
    <t>این فعالیت به سال اینده انتقال یافته است</t>
  </si>
  <si>
    <t xml:space="preserve">قسمیکه شما در جریان قراردارید  با گسترش شیوع ویروس کرونا در کشور و احتمال مختل شدن صادرات و واردات ٫ وزارت زراعت طرحی را به منظور جلوگیری از فاسد و ضایع شدن محصولات تازه زراعتی ٫ به ویژه میوجات و سبزیجات٫ روی دست گرفت که این طرح از سوی رییس جمهور مورد تایی قرار گرفت. براساس این طرح٫ در پلان تطبیقی سال 1399 پروژه HVCDSP  تغیر وارد گردید٫ به این معنا بعضی فعالیت ها سال 1399 به سال های اینده انتقال یافت و برعکس فعالیت های سال های اینده به امسال انتقال نموده است. </t>
  </si>
  <si>
    <t>اعمار کشمش خانه ها 32 باب  ( این فعالیت از 32 باب به 192 باب  در ولایات تحت پوشش پروژه افزایش یافته است)</t>
  </si>
  <si>
    <t>بنابه منصر شدن مستفید شونده 6 ‌باب این فعالیت حذف گردید و باقی مانده  186‌باب آن در ربع چهارم این سال تکمیل گردید.</t>
  </si>
  <si>
    <t>اعمار ‌ذخایر صفر انرژی پیاز 43 باب ( این فعالیت از 43 باب به 343‌ باب در ولایات تحت پوشش پروژه افزایش یافته است)</t>
  </si>
  <si>
    <t>بنابه منصر شدن مستفید شونده 8 ‌باب این فعالیت حذف گردید و باقی مانده  335‌باب آن در ربع چهارم این سال تکمیل گردید.</t>
  </si>
  <si>
    <t>ایجاد باغات متراکم336 جریب ( این فعالیت از 336 جریب به 500 جریب در ولایات تحت پوشش پرژه افزایش یافته است</t>
  </si>
  <si>
    <t xml:space="preserve"> بنابه گسترش شیوع کرونا و عدم موجودیت قراردادی مطابق به شرایط پروژه این فعالیت در این سال تطبیق نگردید ودر سال اینده  تطبیق خواهد اشد. </t>
  </si>
  <si>
    <t>اعمار ذخایر صفر انرژی کچالو 49 باب ( این فعالیت از 49 باب به 394‌ باب در ولایت تحت پوشش پروژه افزایش یافته است)</t>
  </si>
  <si>
    <t>بنابه منصر شدن مستفید شونده 7 ‌باب این فعالیت حذف گردید و باقی مانده  387 ‌باب آن در ربع چهارم این سال تکمیل گردید.</t>
  </si>
  <si>
    <t xml:space="preserve">توزیع 300‌ پایه خشکن آفتابی </t>
  </si>
  <si>
    <t>توزیع 188‌پایه خشکن افتابی توزیع گردیده و متباقی آن تحت پروسه تدارکات میباشد.</t>
  </si>
  <si>
    <t>احداث باغات تجارتی خرما 150جریب</t>
  </si>
  <si>
    <t xml:space="preserve"> اعمار سردخانه ها  و سرد خانه های اولیه در ولایات تحت پلان </t>
  </si>
  <si>
    <t xml:space="preserve">9 گزارش سرمایه گذاری فعالیتهای متذکره‌ اماده گردیده است و 5‌ ان به بانک انگشاف اسیایی شریک گریده است و جهت منظوری به کمیته تعین شده شریک خواهد گردید. </t>
  </si>
  <si>
    <t xml:space="preserve">1 گزارش سرمایه گذاری فعالیت متذکره در حال جریان است  ‌ </t>
  </si>
  <si>
    <t>مشکلات امنیتی تحت ساحه پوشش خصوصا در ولایت غزنی، وردگ، لوگر، پکتیکا، پکتیا وخوست</t>
  </si>
  <si>
    <t xml:space="preserve">فورم گزارشدهی ربعوار از چگونگی پیشرفت پروژه های انکشافی طی ربع سوم سال (1399)
وزارت/اداره ( زراعت، آبیاری و مالداری) </t>
  </si>
  <si>
    <t>• تمویل هرینه های مالی برای بازسازی واصلاح سیستم فعلی آبیاری وتوسعه وبهبود بخشیدن به منابع آب وزیرساخت های آن.
• بازسازی و اصلاح کانال عمومی با مجموع کانال های درجه دوم و سوم.
• انکشاف حمایوی کانال به منظور دسترسی زنان درامورمنز
• بوجود آمدن انجمن های استفاده کننده گان آب در محلات و زمین های شخصی و محلات که زمینداران دارای زمین های محدود باشد و راه اندازی پروگرام های تربیوی.
• بلند بردن ارتقای ظرفیت کارمندان کانال عمومی ننگرهار.
• بوجود آوردن انجمن های استفاده کننده گان آب درمحلات وزمین های شخصی ومحلات که زمینداران دارای زمین های محدود باشد وراه اندازی پروگرام های تربیوی.
• بلندبردن ارتقایی ظرفیت کارمندان کانال عمومی ننگرهار.</t>
  </si>
  <si>
    <t xml:space="preserve">احداث 28  باب انجمن آبیاری </t>
  </si>
  <si>
    <t>پاک کاری کانال آبیاری عمومی</t>
  </si>
  <si>
    <t>ترمیم سیفون به تعداد 8</t>
  </si>
  <si>
    <t>ترمیم پل  به تعداد 2</t>
  </si>
  <si>
    <t>قرارداد NCB خریداری ماشین آلات برای ریاست کانال</t>
  </si>
  <si>
    <t>فعالیت متذکره در حال اجرا میباشد و در حدود 15%‌ پیشرفت نموده است</t>
  </si>
  <si>
    <t>فعالیت متذکره در مجموع 92% ‌پشرفت نموده  و در ربع دوم سال جاری 10%‌ پیشرفت نموده است</t>
  </si>
  <si>
    <t>به تعویق افتیده است</t>
  </si>
  <si>
    <t xml:space="preserve">باگسترش شیوع مرض کرونا در کشور و قرنطین  باعث گردیده است که فعالیت ( ارتقای ظرفیت کارمندان ریاست کانال ننگرهار و ادارات ذیدخل) به تعویق انداخته شود  </t>
  </si>
  <si>
    <t>پروژه بازسازی شبکه های درجه دوم و سوم مربوط کانال های عمومی عبدالله ناقی و گل تپه (‌ NCB005) که این قرارداد در ولایت کندز شامل 75  کانال فرعی میباشد</t>
  </si>
  <si>
    <t>فعالیت متذکره در مجموع 36% پیشرفت نموده که در ربع چهارم سال جاری 18% کار ان انجام یافته است</t>
  </si>
  <si>
    <t>پروژه بازسازی شبکه های درجه دوم و سوم مربوط کانال های عمومی لاقی٫ اقتیپه ٫ چهاردره و قلعه ذال  ( NCB006) که این قرارداد در کندز متذکره شامل 107  کانال فرعی میباشد</t>
  </si>
  <si>
    <t xml:space="preserve"> در ربع دوم تکمیل گردیده است</t>
  </si>
  <si>
    <t>فعالیت متذکره در ربع سوم تکمیل گردیده است</t>
  </si>
  <si>
    <t>قرارداد گردیده است</t>
  </si>
  <si>
    <t>فعالیت متذکره در مجموع 28% پیشرفت نموده است که در ربع چهارم سال جاری 3% کار ان انجام یافته است</t>
  </si>
  <si>
    <t xml:space="preserve">در ربع چهارم تکمیل گردید </t>
  </si>
  <si>
    <t>پلان</t>
  </si>
  <si>
    <t>پروژه بازسازی شبکه های درجه دوم و سوم مربوط کانال های عمومی  ارپولی و قعنی ( NCB005) که این قرارداد در ولایت تخار شامل 7  کانال فرعی میباشد</t>
  </si>
  <si>
    <t>فعالیت متذکره در ولایت تخار در ربع سوم تکمیل گردیده است</t>
  </si>
  <si>
    <t xml:space="preserve"> تامین امنیت در ساحات تحت پوشش پروژه </t>
  </si>
  <si>
    <t>کیلو متر</t>
  </si>
  <si>
    <t>فعالیت متذکره در ربع دوم تکمیل گردیده بود</t>
  </si>
  <si>
    <t>فعالیت متذکره در ربع ( چهارم) تکمیل گردید است</t>
  </si>
  <si>
    <t xml:space="preserve">فعالیت متدکره در ربع سوم تکمیل گردیده بود </t>
  </si>
  <si>
    <t>تحت پروسه تدارکات</t>
  </si>
  <si>
    <t>کانال فرعی ابیاری قزاق و ازدیاد ساحه تحت پوشش خواجه غار</t>
  </si>
  <si>
    <t>کانال فرعی ابیاری شاروان قلاغ اول و ازدیاد ساحه تحت پوشش خواجه غار</t>
  </si>
  <si>
    <t>کانال فرعی ابیاری قفلاتون دوم و ازدیاد ساحه تحت پوشش خواجه غار</t>
  </si>
  <si>
    <t>کانال فرعی ابیاری قفلاتون سوم و ازدیاد ساحه تحت پوشش خواجه غار</t>
  </si>
  <si>
    <t>در ربع سوم قرار داد گردیده است</t>
  </si>
  <si>
    <t xml:space="preserve">کانال فرعی ابیاری اجغن </t>
  </si>
  <si>
    <t>کانال فرعی ابیاری ارباب نذیر</t>
  </si>
  <si>
    <t xml:space="preserve">کانال فرعی ابیاری ارباب نعیم </t>
  </si>
  <si>
    <t>کانال فرعی ابیاری اسماعیل قشلاق</t>
  </si>
  <si>
    <t>کانال فرعی ابیاری امیر سخی داد</t>
  </si>
  <si>
    <t>کانال فرعی ابیاری ایچکیلی بالا</t>
  </si>
  <si>
    <t>کانال فرعی ابیاری دمشاخ</t>
  </si>
  <si>
    <t xml:space="preserve">کانال فرعی ابیاری الچین </t>
  </si>
  <si>
    <t>کانال فرعی ابیاری تیموریان</t>
  </si>
  <si>
    <t>کانال فرعی ابیاری جان باش</t>
  </si>
  <si>
    <t>کانال فرعی ابیاری حاجی شمندروز</t>
  </si>
  <si>
    <t>کانال فرعی ابیاری دلشاد</t>
  </si>
  <si>
    <t>کانال فرعی ابیاری رییس کریم</t>
  </si>
  <si>
    <t>کانال فرعی ابیاری  گورگوری</t>
  </si>
  <si>
    <t>کانال فرعی ابیاری ماجر</t>
  </si>
  <si>
    <t>کانال فرعی ابیاری مراد شاخ</t>
  </si>
  <si>
    <t>کانال فرعی ابیاری یکه توت</t>
  </si>
  <si>
    <t xml:space="preserve">کانال فرعی ابیاری تویاچی </t>
  </si>
  <si>
    <t>نبود امنیت در بعضی ولسوالی های این ولایات</t>
  </si>
  <si>
    <t>فیصدی پیشرفت کار پروژه (٪) پیشرفت مکمل پروژه 75%</t>
  </si>
  <si>
    <t>در حدود 18 میلیون</t>
  </si>
  <si>
    <t>فعالیتهای متباقی این فعالیت در این ربع به اتمام رسید و پروسه های مالی آن نیز تکمیل گردید.</t>
  </si>
  <si>
    <t>در حدود 50% کارهای ساختمانی رستورانت، تشناب ها، آب جذبان، ذخیره آب، سایبان غرفه ها تکمیل گردید</t>
  </si>
  <si>
    <t xml:space="preserve"> انجام پروسه تدارکاتی و آغاز کار ساختمانی  غرفه های صنایع دستی و کافی شاپ</t>
  </si>
  <si>
    <t>پروسه تدارکاتی تکمیل گردید و کارساختمانی 50% پیشرفت نموده است.</t>
  </si>
  <si>
    <t>پروسه تدارکاتی تکمیل گردیده و شرکت پروسه خریداری را آغاز نموده است. بطور کل 50% فعالیت آن تکمیل گردیده</t>
  </si>
  <si>
    <t>پروژه مذکور طبق هدایت مقام عالی ریاست جمهوری اسلامی افغانستان از جانب تمویل کننده در ماه آگست مسدود وبودجه آن جهت مبارزه با ویروس کرونا انتقال گردیده است .</t>
  </si>
  <si>
    <t xml:space="preserve">پروژه فوق الذکر تکمیل گردیده است </t>
  </si>
  <si>
    <t xml:space="preserve">فورم گزارشدهی ربعوار از چگونگی پیشرفت پروژه های انکشافی طی ربع سوم  سال (1398)
وزارت/اداره ( زراعت، آبیاری و مالداری) </t>
  </si>
  <si>
    <t>مبلغ 16984445 افغانی از طریق ریسات تهیه وتدارکات عقد قرارداد صورت گرفته شده وبه 25 ولایت تحت پلان جهت کمپاین اسال شده است و کمپاین آن موفقانه به پایان رسیده است</t>
  </si>
  <si>
    <t>مقدار 1687000 دوز واکسین در 25 ولایت کمپاین‌ان عملی شده است</t>
  </si>
  <si>
    <t>مبلغ 6957000 افغانی از طریق ریسات تهیه وتدارکات عقد قرارداد صورت گرفته شده وبه 34 ولایت تحت پلان جهت کمپاین اسال شده است و کمپاین آن موفقانه به پایان رسیده است</t>
  </si>
  <si>
    <t>مقدار 1932500دوز واکسین PPR در 34 ولایت کمپاین‌ان عملی شده است</t>
  </si>
  <si>
    <t xml:space="preserve"> پیشرفت آن در سال 1399 به 40٪ رسیده بود وبدجه آن در سال 1400 مد نظرگرفته شده است</t>
  </si>
  <si>
    <t>اعمار و باسازی فارم گوسفنداری پوزه ایشان بغلان</t>
  </si>
  <si>
    <t>باز سازی این فارم برای مالداران ولایت بغلان جهت ترویج و تکثیر 800راس گوسفندان نصبی برای مالداران جهت ازدیاد 1200کیلو گرام پشم 16800کیلو گرام گوشت ,800جلد پوست و سایر فعالیت های خویش را آغاز مینماید.</t>
  </si>
  <si>
    <t xml:space="preserve">نسبت شیوع کرونا از تطبیق بازماند </t>
  </si>
  <si>
    <t>با تجهیز لابراتوار تحلیل مواد خوراکه حیوانی در حال حاضر 6 پارامتر(پروتین، رطوبت، فایبر، نشایسته وشحم ) مورد تحلیل و ارزیابی قرار میگیرد و روزانه ظرفیت تحلیل و تجزیه بیشتر از 50 سمپل را در یک شفت کاری دارد</t>
  </si>
  <si>
    <t xml:space="preserve">ساخت  12باب سیلوی سایلچ به ظرفیت 5 متریک تن در 4 ولایت کشور </t>
  </si>
  <si>
    <t xml:space="preserve">با ساخت سیلو های سایلج که کار آن 100%تکمیل گردید در قسمت ترویج و تولید خوراکه حیوانی با کیفیت بالا که سبب بلند رفتن محصولات حیوانی میگردد </t>
  </si>
  <si>
    <t>نسبت کمبود بودجه از تطبیق باز ماند</t>
  </si>
  <si>
    <t>تولید و پروسس اسپرم با کیفیت , ارایه خدمات القاح مصنوعی گاو های شیری حدود 350000فرد, افزایش خدمات القاح مصنوعی  و اصلاح نسل برای 6000مالدار .ازدیاد تولید شیر در گاوهای دورگه و اصلاح شده از 1500لیتر به 4500لیتر در یک دوره شیردهی , ارتقای ظرفیت 68نفر کارمندان فنی در مورد نسلگیری گوسفند و بز, آغاز فعالیتهای اصلاح نسل در گوسفن وبز از طریق القاح مصنوعی مطابق طرح نشخوارکننده های کوچک.</t>
  </si>
  <si>
    <t xml:space="preserve">هرمرکز به ظرفیت1250لیتر شیر گنجایش دارد که 200فامیل مالدارا تحت پوشش قرار میدهد همچنان  جلوگیر ی ازضایعات شیر ومنسجم نمودن مالداران دریکجا جهت تحویل دهی شیر شان وپروسس شیر وعرضه آن به مارکیت وعلاقه مندان مالداران به نکهداشت گاوهای شیری اصلاحش شده </t>
  </si>
  <si>
    <t>پول آن پرداخت گردید و پروژه تکمیل و آماده بهره برداری میباشد</t>
  </si>
  <si>
    <t>پروژه 100%تکمیل گردیده بمنظور تغذیه ماهی فارم ماهی پروری قرغه غرض تکثیر ماهی و نشر آن به فارمهای جدیدال احداث مرکز وولایت</t>
  </si>
  <si>
    <t xml:space="preserve">پروژه 100% تکمیل گردیده  جهت تجهیز لابرتوار پروسس اسپرم که سالانه حدود 300000دوز اسپرم منجمد تمدید پروسس و به دسترس تکنیشن های القاح مصنوعی قرارداده میشود. اسپرم منجمد </t>
  </si>
  <si>
    <t xml:space="preserve">پروژه 100%تکمیل گردیدد جهت تغذیه حیوانات فارم بیحیصار </t>
  </si>
  <si>
    <t>پروژه 100%تکمیل گردیده  غرض تولید و تکثیر حیوانات فارم گاوداری ولایت غور</t>
  </si>
  <si>
    <t xml:space="preserve">پروژه 100% تکمیل گردیده بمنظور تغذیه مناسب جهت رشد و بلند رفتن محصولات حیوانی </t>
  </si>
  <si>
    <t>100%تکمیل گردید</t>
  </si>
  <si>
    <t xml:space="preserve">قرنطین 130 فرد گاو های شیری و گوساله های نو تولد فارم مالداری بینحیصار </t>
  </si>
  <si>
    <t xml:space="preserve">پروژه 100% تکمیل گردید جهت مصئونیت حیوانات فارم </t>
  </si>
  <si>
    <t>کمپاین آن در 388 ولسوالی های 34 ولایت به دو مرتبه صورت گرفته شده است</t>
  </si>
  <si>
    <t>مبلغ 4000000 افغانی برای خرید مقدار 100000 دوز واکسین طبق از طریق ریاست تهیه وتدارکات عقد قرارداد صورت گرفته شده وبه 10ولایت تحت پلان جهت کمپاین اسال شده است و کمپاین آن موفقانه به پایان رسیده است</t>
  </si>
  <si>
    <t>مبلغ 1187696 افغانی برای خرید مقدار 24000 دوز واکسین طبق از طریق ریاست تهیه وتدارکات عقد قرارداد صورت گرفته شده وبه ولایت که شیوع مریضی نموده ارسال شده است</t>
  </si>
  <si>
    <t>کار آن عملی شده است</t>
  </si>
  <si>
    <t>کلینک حیوانی چهار اسیاب 55٪ پیشرفت نموده وکلینیک حیوانی خاک نسبت سردی هوا به سال 1400 محول شده وبودجه آن مدنظرگرفته شده است وکلینیک حیوانی چهاردره ولایت کندز 60٪ پیشرفت نموده است</t>
  </si>
  <si>
    <t>کار تعمیر مبلغ 1405675 افغانی از طریق ریاست تهیه وتدارکات عقد آن صورت گرفته  که 25٪ پول آنرا اخذ نموده وکار آن نیز تا فعلاْ جریان دارد</t>
  </si>
  <si>
    <t>کار تعمیر مبلغ 799231 افغانی از طریق ریاست تهیه وتدارکات عقد آن صورت گرفته وکار آن نیز تا فعلاْ جریان دارد</t>
  </si>
  <si>
    <t>کار ان از طریق ریاست تهیه وتدارکات به کندی پیش رفته وسال 1399 روبه اختتام است و در سال 1399 انجام نه پذیرفت</t>
  </si>
  <si>
    <t>کار ان 499000 افغانی  از طریق ریاست تهیه وتدارکات به کندی پیش رفته وسال 1399 روبه اختتام است و در سال 1399 انجام نه پذیرفت</t>
  </si>
  <si>
    <t>خریداری 4000 بیضه تخم نطفه دار با شرکت به مبلغ 120000 افغانی ریاست تهیه وتدارکات  عقد گردیده وکار ان انجام شده است</t>
  </si>
  <si>
    <t xml:space="preserve"> تهیه وخریداری نهال برای  احداث باغات تجارتی الو بخارا</t>
  </si>
  <si>
    <t xml:space="preserve">نهال خریداری شده است </t>
  </si>
  <si>
    <t xml:space="preserve">متوقف </t>
  </si>
  <si>
    <t xml:space="preserve">مطالعات امکان سنجی پروژه های وزارت زراعت در  ولایت </t>
  </si>
  <si>
    <t xml:space="preserve">درجریان است </t>
  </si>
  <si>
    <t xml:space="preserve">فورم گزارشدهی ربعوار از چگونگی پیشرفت پروژه های انکشافی طی ربع دوم  سال (1398)
وزارت/اداره ( زراعت، آبیاری و مالداری) </t>
  </si>
  <si>
    <t>جدید و انتقالی</t>
  </si>
  <si>
    <t>این پروژه توسط ریاست محترم باغداری تطبق میشود</t>
  </si>
  <si>
    <t>1. مشکل نا امن بودن ساحه پروژه</t>
  </si>
  <si>
    <t xml:space="preserve">2. مشکلات اجتماعتی </t>
  </si>
  <si>
    <t>1. حل مشکلات اجتماعی و امنیتی به سطح ولسوالی</t>
  </si>
  <si>
    <t>AFG/390774</t>
  </si>
  <si>
    <t xml:space="preserve">مدیر یت محصولات زراعتی افغانستان </t>
  </si>
  <si>
    <t>اعمار کشمش خانه ها ، سرد خانه های صفر انرژی ، ذخیره خانه های پیاز و کچالو و توزیع دستگاه های خشک کن آفتابی در 34 ولایت کشور به منظور جلوگیری از فاصد شدن محصولات زراعتی .</t>
  </si>
  <si>
    <t xml:space="preserve">ذخیره نمودن  محصولات زراعتی غرض جلوگیری از فاصد شدن محصولات  در دوران شیوع کرونا در کشور </t>
  </si>
  <si>
    <t xml:space="preserve">در 34 ولایت کشور </t>
  </si>
  <si>
    <t xml:space="preserve">مرکز  و ولسوالیها </t>
  </si>
  <si>
    <t>تاریخ شروع متوقعه   1399/3/1</t>
  </si>
  <si>
    <t>تاریخ شروع حقیقی1/4/1399</t>
  </si>
  <si>
    <t xml:space="preserve">اعمار سرد خانه های انرژی صفری </t>
  </si>
  <si>
    <t>اعمار ذخیره خانه های کچالو</t>
  </si>
  <si>
    <t xml:space="preserve">اعمار ذخیره خانه های پیاز </t>
  </si>
  <si>
    <t xml:space="preserve">اعمار کشمش خانه ها </t>
  </si>
  <si>
    <t xml:space="preserve">توزیع دستگاه های خشک کن آفتابی </t>
  </si>
  <si>
    <t xml:space="preserve">دستگاه </t>
  </si>
  <si>
    <t xml:space="preserve">شیوع مرض کرونا بد امنی کازب در ولایات کشور </t>
  </si>
  <si>
    <t>همکاری ادارات زیربط در امر همکاری با ریاستهای زراعت ولایات.</t>
  </si>
  <si>
    <t xml:space="preserve">اعمار سرد خانه ها 91 فیصد پیشرفت دارد </t>
  </si>
  <si>
    <t>اعمار ذخیره خانه های کچالو 97 فیصد پیشرفت  دارد .</t>
  </si>
  <si>
    <t xml:space="preserve">اعمار ذخیره خانه های پیاز 96 فیصد پیشرفت دارد </t>
  </si>
  <si>
    <t xml:space="preserve">اعمار کشمش خانه ها 97% پیشرفت دارد </t>
  </si>
  <si>
    <t xml:space="preserve">در حال جریان است </t>
  </si>
  <si>
    <t>AFG=390773</t>
  </si>
  <si>
    <t>پروژه مدیریت منابع آب-ارغنداب(AWIRDP)</t>
  </si>
  <si>
    <t>67.94 ملیون دالر آمریکایی</t>
  </si>
  <si>
    <t>این پروژه در بخش مدیریت منابع آب در حوضه ارغنداب و منطقه کندهار با (الف) با بلند بردن ارتفاع بند دهله، ظرفیت ذخیره این بند را افزایش میدهد. (ب) افزایش و رساندن آب های آبیاری به قسمت های پایین بند دهله (ج) بهبود بهره وری از آب های زراعتی با ارایه پشتیبانی به دهاقین در مزرعه به منظور بهبود تولیدات زراعتی</t>
  </si>
  <si>
    <t>کاهش فقر، ایجاد شغل های وظیفوی و رشد تولید ناخالص ملی</t>
  </si>
  <si>
    <t>می 2020 الی دسمبر 2026</t>
  </si>
  <si>
    <t>کندهار</t>
  </si>
  <si>
    <t>ولسوالی های شاه ولی کوت، ارغنداب، پنجوایی، دند، دامان، میوند، زری و مرکز</t>
  </si>
  <si>
    <t>%</t>
  </si>
  <si>
    <t>این پروژه جدید است و کدام فعالیت مشخص را انجام نداده است . بناء در سال مالی 1400 به مرحله تطبیق خواهد رفت .
مصارف فعلی انجام شده صرف مصارف عملیاتی دفاتر و غیره مصارف است .</t>
  </si>
  <si>
    <t>AFG/390777</t>
  </si>
  <si>
    <t xml:space="preserve">پروژه جدید اضطراری زراعتی و مصونیت غذائی </t>
  </si>
  <si>
    <t>پروژه جدید است سال 1400 طبق پلان به فعالیت آغاز خواهد کرد .
معلومات آن طبق پلان پروژه شریک خواهد شد .</t>
  </si>
</sst>
</file>

<file path=xl/styles.xml><?xml version="1.0" encoding="utf-8"?>
<styleSheet xmlns="http://schemas.openxmlformats.org/spreadsheetml/2006/main">
  <numFmts count="11">
    <numFmt numFmtId="41" formatCode="_(* #,##0_);_(* \(#,##0\);_(* &quot;-&quot;_);_(@_)"/>
    <numFmt numFmtId="43" formatCode="_(* #,##0.00_);_(* \(#,##0.00\);_(* &quot;-&quot;??_);_(@_)"/>
    <numFmt numFmtId="164" formatCode="[$-3000401]0"/>
    <numFmt numFmtId="165" formatCode="_(* #,##0.000_);_(* \(#,##0.000\);_(* &quot;-&quot;??_);_(@_)"/>
    <numFmt numFmtId="166" formatCode="_(* #,##0_);_(* \(#,##0\);_(* &quot;-&quot;??_);_(@_)"/>
    <numFmt numFmtId="167" formatCode="#,##0.000"/>
    <numFmt numFmtId="168" formatCode="0.000"/>
    <numFmt numFmtId="169" formatCode="_(* #,##0.0_);_(* \(#,##0.0\);_(* &quot;-&quot;??_);_(@_)"/>
    <numFmt numFmtId="170" formatCode="0.0%"/>
    <numFmt numFmtId="171" formatCode="[$-3000401]0.00%"/>
    <numFmt numFmtId="172" formatCode="_(* #,##0.0_);_(* \(#,##0.0\);_(* &quot;-&quot;?_);_(@_)"/>
  </numFmts>
  <fonts count="118">
    <font>
      <sz val="11"/>
      <color theme="1"/>
      <name val="Calibri"/>
      <family val="2"/>
      <scheme val="minor"/>
    </font>
    <font>
      <b/>
      <sz val="16"/>
      <color theme="1"/>
      <name val="B Nazanin"/>
      <charset val="178"/>
    </font>
    <font>
      <b/>
      <sz val="13"/>
      <color theme="1"/>
      <name val="B Nazanin"/>
      <charset val="178"/>
    </font>
    <font>
      <b/>
      <sz val="11"/>
      <color theme="1"/>
      <name val="B Nazanin"/>
      <charset val="178"/>
    </font>
    <font>
      <sz val="11"/>
      <color theme="1"/>
      <name val="B Nazanin"/>
      <charset val="178"/>
    </font>
    <font>
      <b/>
      <i/>
      <sz val="11"/>
      <color theme="1"/>
      <name val="B Nazanin"/>
      <charset val="178"/>
    </font>
    <font>
      <b/>
      <sz val="16"/>
      <color theme="1"/>
      <name val="B Mitra"/>
      <charset val="178"/>
    </font>
    <font>
      <b/>
      <sz val="13"/>
      <color theme="1"/>
      <name val="B Mitra"/>
      <charset val="178"/>
    </font>
    <font>
      <b/>
      <sz val="11"/>
      <color theme="1"/>
      <name val="B Mitra"/>
      <charset val="178"/>
    </font>
    <font>
      <sz val="11"/>
      <color theme="1"/>
      <name val="B Mitra"/>
      <charset val="178"/>
    </font>
    <font>
      <b/>
      <sz val="12"/>
      <color theme="1"/>
      <name val="B Mitra"/>
      <charset val="178"/>
    </font>
    <font>
      <sz val="13"/>
      <color theme="1"/>
      <name val="B Mitra"/>
      <charset val="178"/>
    </font>
    <font>
      <sz val="12"/>
      <color theme="1"/>
      <name val="B Mitra"/>
      <charset val="178"/>
    </font>
    <font>
      <b/>
      <sz val="10"/>
      <color theme="1"/>
      <name val="B Nazanin"/>
      <charset val="178"/>
    </font>
    <font>
      <sz val="10"/>
      <color theme="1"/>
      <name val="B Nazanin"/>
      <charset val="178"/>
    </font>
    <font>
      <sz val="9"/>
      <color theme="1"/>
      <name val="B Nazanin"/>
      <charset val="178"/>
    </font>
    <font>
      <sz val="11"/>
      <color theme="1"/>
      <name val="Calibri"/>
      <family val="2"/>
      <scheme val="minor"/>
    </font>
    <font>
      <sz val="10"/>
      <color indexed="8"/>
      <name val="Tahoma"/>
      <family val="2"/>
    </font>
    <font>
      <sz val="13"/>
      <color theme="1"/>
      <name val="B Mitra"/>
    </font>
    <font>
      <sz val="16"/>
      <color theme="1"/>
      <name val="B Mitra"/>
    </font>
    <font>
      <sz val="12"/>
      <color theme="1"/>
      <name val="B Mitra"/>
    </font>
    <font>
      <sz val="10"/>
      <color indexed="8"/>
      <name val="Tahoma"/>
      <family val="2"/>
    </font>
    <font>
      <sz val="10"/>
      <color theme="1"/>
      <name val="Tahoma"/>
      <family val="2"/>
    </font>
    <font>
      <b/>
      <sz val="11"/>
      <color theme="1"/>
      <name val="Calibri"/>
      <family val="2"/>
      <scheme val="minor"/>
    </font>
    <font>
      <sz val="9"/>
      <color theme="1"/>
      <name val="Calibri"/>
      <family val="2"/>
      <scheme val="minor"/>
    </font>
    <font>
      <b/>
      <sz val="16"/>
      <color theme="1"/>
      <name val="B Mitra"/>
    </font>
    <font>
      <b/>
      <sz val="12"/>
      <color theme="1"/>
      <name val="B Mitra"/>
    </font>
    <font>
      <sz val="10"/>
      <name val="Arial"/>
      <family val="2"/>
    </font>
    <font>
      <sz val="10"/>
      <color indexed="8"/>
      <name val="Arial"/>
      <family val="2"/>
    </font>
    <font>
      <sz val="12"/>
      <color indexed="8"/>
      <name val="Calibri"/>
      <family val="2"/>
      <scheme val="minor"/>
    </font>
    <font>
      <sz val="12"/>
      <color theme="1"/>
      <name val="Calibri"/>
      <family val="2"/>
      <scheme val="minor"/>
    </font>
    <font>
      <sz val="11"/>
      <color theme="1"/>
      <name val="B Nazanin"/>
      <charset val="178"/>
    </font>
    <font>
      <b/>
      <sz val="10"/>
      <color theme="1"/>
      <name val="Tahoma"/>
      <family val="2"/>
    </font>
    <font>
      <i/>
      <sz val="11"/>
      <color theme="1"/>
      <name val="B Nazanin"/>
      <charset val="178"/>
    </font>
    <font>
      <sz val="12"/>
      <color theme="1"/>
      <name val="B Nazanin"/>
      <charset val="178"/>
    </font>
    <font>
      <b/>
      <sz val="11"/>
      <color theme="1"/>
      <name val="Calibri"/>
      <family val="2"/>
    </font>
    <font>
      <sz val="11"/>
      <color theme="0"/>
      <name val="B Nazanin"/>
      <charset val="178"/>
    </font>
    <font>
      <b/>
      <sz val="11"/>
      <color theme="1"/>
      <name val="Tahoma"/>
      <family val="2"/>
    </font>
    <font>
      <sz val="11"/>
      <color theme="1"/>
      <name val="Tahoma"/>
      <family val="2"/>
    </font>
    <font>
      <sz val="9"/>
      <color indexed="8"/>
      <name val="Tahoma"/>
      <family val="2"/>
    </font>
    <font>
      <sz val="11"/>
      <color theme="1"/>
      <name val="Calibri"/>
      <family val="2"/>
    </font>
    <font>
      <sz val="11"/>
      <color indexed="8"/>
      <name val="Arial"/>
      <family val="2"/>
    </font>
    <font>
      <b/>
      <sz val="12"/>
      <color theme="1"/>
      <name val="Calibri"/>
      <family val="2"/>
      <scheme val="minor"/>
    </font>
    <font>
      <sz val="11"/>
      <color indexed="8"/>
      <name val="Tahoma"/>
      <family val="2"/>
    </font>
    <font>
      <sz val="12"/>
      <color theme="1"/>
      <name val="Cambria"/>
      <family val="1"/>
      <scheme val="major"/>
    </font>
    <font>
      <sz val="14"/>
      <color theme="1"/>
      <name val="B Mitra"/>
    </font>
    <font>
      <sz val="11"/>
      <color indexed="8"/>
      <name val="Calibri"/>
      <family val="2"/>
      <scheme val="minor"/>
    </font>
    <font>
      <sz val="10"/>
      <color indexed="8"/>
      <name val="Calibri"/>
      <family val="2"/>
      <scheme val="minor"/>
    </font>
    <font>
      <b/>
      <sz val="9"/>
      <color theme="1"/>
      <name val="Calibri"/>
      <family val="2"/>
      <scheme val="minor"/>
    </font>
    <font>
      <b/>
      <sz val="11"/>
      <color theme="1"/>
      <name val="B Mitra"/>
    </font>
    <font>
      <sz val="14"/>
      <color theme="1"/>
      <name val="Calibri"/>
      <family val="2"/>
      <scheme val="minor"/>
    </font>
    <font>
      <sz val="13"/>
      <color theme="1"/>
      <name val="B Nazanin"/>
      <charset val="178"/>
    </font>
    <font>
      <b/>
      <i/>
      <sz val="10"/>
      <color theme="1"/>
      <name val="Tahoma"/>
      <family val="2"/>
    </font>
    <font>
      <b/>
      <sz val="16"/>
      <color theme="1"/>
      <name val="Times New Roman"/>
      <family val="1"/>
    </font>
    <font>
      <b/>
      <sz val="12"/>
      <color theme="1"/>
      <name val="Times New Roman"/>
      <family val="1"/>
    </font>
    <font>
      <b/>
      <sz val="13"/>
      <color theme="1"/>
      <name val="Times New Roman"/>
      <family val="1"/>
    </font>
    <font>
      <sz val="13"/>
      <color theme="1"/>
      <name val="Times New Roman"/>
      <family val="1"/>
    </font>
    <font>
      <sz val="10"/>
      <color indexed="8"/>
      <name val="Times New Roman"/>
      <family val="1"/>
    </font>
    <font>
      <sz val="12"/>
      <color theme="1"/>
      <name val="Times New Roman"/>
      <family val="1"/>
    </font>
    <font>
      <sz val="11"/>
      <color theme="1"/>
      <name val="Times New Roman"/>
      <family val="1"/>
    </font>
    <font>
      <sz val="10"/>
      <color theme="1"/>
      <name val="Times New Roman"/>
      <family val="1"/>
    </font>
    <font>
      <b/>
      <sz val="11"/>
      <color theme="1"/>
      <name val="Times New Roman"/>
      <family val="1"/>
    </font>
    <font>
      <b/>
      <i/>
      <sz val="11"/>
      <color theme="1"/>
      <name val="Times New Roman"/>
      <family val="1"/>
    </font>
    <font>
      <b/>
      <sz val="10"/>
      <color theme="1"/>
      <name val="Times New Roman"/>
      <family val="1"/>
    </font>
    <font>
      <sz val="10"/>
      <color theme="1"/>
      <name val="Calibri"/>
      <family val="2"/>
      <scheme val="minor"/>
    </font>
    <font>
      <b/>
      <sz val="22"/>
      <color theme="1"/>
      <name val="B Nazanin"/>
      <charset val="178"/>
    </font>
    <font>
      <b/>
      <sz val="16"/>
      <color theme="1"/>
      <name val="0 Nazanin"/>
      <charset val="178"/>
    </font>
    <font>
      <b/>
      <sz val="9"/>
      <color theme="1"/>
      <name val="B Nazanin"/>
      <charset val="178"/>
    </font>
    <font>
      <sz val="12"/>
      <name val="Arial"/>
      <family val="2"/>
    </font>
    <font>
      <sz val="14"/>
      <color theme="1"/>
      <name val="0 Nazanin"/>
      <charset val="178"/>
    </font>
    <font>
      <b/>
      <sz val="14"/>
      <color theme="1"/>
      <name val="B Mitra"/>
    </font>
    <font>
      <sz val="14"/>
      <color theme="1"/>
      <name val="B Nazanin"/>
      <charset val="178"/>
    </font>
    <font>
      <sz val="12"/>
      <color indexed="8"/>
      <name val="Tahoma"/>
      <family val="2"/>
    </font>
    <font>
      <sz val="11"/>
      <color rgb="FFFF0000"/>
      <name val="B Nazanin"/>
      <charset val="178"/>
    </font>
    <font>
      <sz val="10"/>
      <color indexed="8"/>
      <name val="B Nazanin"/>
      <charset val="178"/>
    </font>
    <font>
      <b/>
      <sz val="12"/>
      <color theme="1"/>
      <name val="B Nazanin"/>
      <charset val="178"/>
    </font>
    <font>
      <sz val="12"/>
      <color theme="1"/>
      <name val="Arial"/>
      <family val="2"/>
    </font>
    <font>
      <b/>
      <sz val="11"/>
      <color theme="1"/>
      <name val="Arial"/>
      <family val="2"/>
    </font>
    <font>
      <sz val="11"/>
      <color indexed="8"/>
      <name val="Calibri"/>
      <family val="2"/>
    </font>
    <font>
      <sz val="11"/>
      <color theme="1"/>
      <name val="Arial"/>
      <family val="2"/>
    </font>
    <font>
      <sz val="9"/>
      <color theme="1"/>
      <name val="Arial"/>
      <family val="2"/>
    </font>
    <font>
      <sz val="10"/>
      <name val="Tahoma"/>
      <family val="2"/>
    </font>
    <font>
      <b/>
      <sz val="10"/>
      <name val="Tahoma"/>
      <family val="2"/>
    </font>
    <font>
      <sz val="11"/>
      <name val="Calibri"/>
      <family val="2"/>
      <scheme val="minor"/>
    </font>
    <font>
      <sz val="10"/>
      <color theme="1"/>
      <name val="Tohoma"/>
    </font>
    <font>
      <sz val="11"/>
      <color rgb="FFFFFF00"/>
      <name val="Calibri"/>
      <family val="2"/>
      <scheme val="minor"/>
    </font>
    <font>
      <sz val="9"/>
      <color theme="0"/>
      <name val="Calibri"/>
      <family val="2"/>
      <scheme val="minor"/>
    </font>
    <font>
      <b/>
      <sz val="11"/>
      <name val="Calibri"/>
      <family val="2"/>
      <scheme val="minor"/>
    </font>
    <font>
      <sz val="11"/>
      <name val="Times New Roman"/>
      <family val="1"/>
    </font>
    <font>
      <sz val="12"/>
      <name val="B Nazanin"/>
      <charset val="178"/>
    </font>
    <font>
      <sz val="12"/>
      <name val="Calibri"/>
      <family val="2"/>
      <scheme val="minor"/>
    </font>
    <font>
      <sz val="10"/>
      <color theme="1"/>
      <name val="Arial"/>
      <family val="2"/>
    </font>
    <font>
      <sz val="11"/>
      <color rgb="FF006100"/>
      <name val="Calibri"/>
      <family val="2"/>
      <scheme val="minor"/>
    </font>
    <font>
      <sz val="11"/>
      <color theme="1"/>
      <name val="B Mitra"/>
    </font>
    <font>
      <sz val="16"/>
      <color theme="1"/>
      <name val="Times New Roman"/>
      <family val="1"/>
    </font>
    <font>
      <sz val="11"/>
      <color rgb="FFFF0000"/>
      <name val="Times New Roman"/>
      <family val="1"/>
    </font>
    <font>
      <sz val="12"/>
      <color indexed="8"/>
      <name val="Times New Roman"/>
      <family val="1"/>
    </font>
    <font>
      <b/>
      <i/>
      <sz val="12"/>
      <color theme="1"/>
      <name val="Times New Roman"/>
      <family val="1"/>
    </font>
    <font>
      <sz val="9"/>
      <color theme="1"/>
      <name val="B Zar"/>
      <charset val="178"/>
    </font>
    <font>
      <b/>
      <sz val="16"/>
      <color theme="1"/>
      <name val="Calibri"/>
      <family val="2"/>
      <scheme val="minor"/>
    </font>
    <font>
      <b/>
      <sz val="13"/>
      <color theme="1"/>
      <name val="Calibri"/>
      <family val="2"/>
      <scheme val="minor"/>
    </font>
    <font>
      <sz val="12"/>
      <color theme="1"/>
      <name val="B Nazanin"/>
    </font>
    <font>
      <sz val="13"/>
      <color theme="1"/>
      <name val="B Nazanin"/>
    </font>
    <font>
      <sz val="11"/>
      <color theme="1"/>
      <name val="B Nazanin"/>
    </font>
    <font>
      <sz val="10"/>
      <color theme="1"/>
      <name val="B Nazanin"/>
    </font>
    <font>
      <sz val="10"/>
      <color theme="1"/>
      <name val="B Naznin"/>
    </font>
    <font>
      <b/>
      <sz val="11"/>
      <color theme="1"/>
      <name val="B Naznin"/>
    </font>
    <font>
      <sz val="11"/>
      <color theme="1"/>
      <name val="B Naznin"/>
    </font>
    <font>
      <b/>
      <sz val="12"/>
      <color theme="1"/>
      <name val="Arial"/>
      <family val="2"/>
    </font>
    <font>
      <sz val="7"/>
      <color theme="1"/>
      <name val="Times New Roman"/>
      <family val="1"/>
    </font>
    <font>
      <sz val="11"/>
      <color theme="1"/>
      <name val="Bahij Mitra"/>
      <family val="1"/>
    </font>
    <font>
      <sz val="11"/>
      <name val="Bahij Mitra"/>
      <family val="1"/>
    </font>
    <font>
      <b/>
      <sz val="11"/>
      <color theme="1"/>
      <name val="Bahij Mitra"/>
      <family val="1"/>
    </font>
    <font>
      <b/>
      <sz val="13"/>
      <color theme="1"/>
      <name val="Bahij Mitra"/>
      <family val="1"/>
    </font>
    <font>
      <sz val="12"/>
      <color theme="1"/>
      <name val="Bahij Mitra"/>
      <family val="1"/>
    </font>
    <font>
      <sz val="14"/>
      <color theme="1"/>
      <name val="Calibri"/>
      <family val="2"/>
    </font>
    <font>
      <b/>
      <sz val="9"/>
      <color indexed="81"/>
      <name val="Tahoma"/>
      <family val="2"/>
    </font>
    <font>
      <sz val="12"/>
      <color theme="1"/>
      <name val="Calibri"/>
      <family val="2"/>
    </font>
  </fonts>
  <fills count="11">
    <fill>
      <patternFill patternType="none"/>
    </fill>
    <fill>
      <patternFill patternType="gray125"/>
    </fill>
    <fill>
      <patternFill patternType="solid">
        <fgColor theme="6" tint="0.39997558519241921"/>
        <bgColor indexed="64"/>
      </patternFill>
    </fill>
    <fill>
      <patternFill patternType="solid">
        <fgColor rgb="FF00B0F0"/>
        <bgColor indexed="64"/>
      </patternFill>
    </fill>
    <fill>
      <patternFill patternType="solid">
        <fgColor theme="0"/>
        <bgColor indexed="64"/>
      </patternFill>
    </fill>
    <fill>
      <patternFill patternType="solid">
        <fgColor theme="4" tint="0.59999389629810485"/>
        <bgColor indexed="64"/>
      </patternFill>
    </fill>
    <fill>
      <patternFill patternType="solid">
        <fgColor theme="0"/>
        <bgColor indexed="0"/>
      </patternFill>
    </fill>
    <fill>
      <patternFill patternType="solid">
        <fgColor theme="2" tint="-9.9978637043366805E-2"/>
        <bgColor indexed="64"/>
      </patternFill>
    </fill>
    <fill>
      <patternFill patternType="solid">
        <fgColor rgb="FFFFFF00"/>
        <bgColor indexed="64"/>
      </patternFill>
    </fill>
    <fill>
      <patternFill patternType="solid">
        <fgColor rgb="FFC6EFCE"/>
      </patternFill>
    </fill>
    <fill>
      <patternFill patternType="solid">
        <fgColor theme="0" tint="-0.14999847407452621"/>
        <bgColor indexed="64"/>
      </patternFill>
    </fill>
  </fills>
  <borders count="1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thin">
        <color indexed="64"/>
      </top>
      <bottom/>
      <diagonal/>
    </border>
    <border>
      <left/>
      <right style="double">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thin">
        <color indexed="64"/>
      </left>
      <right/>
      <top/>
      <bottom/>
      <diagonal/>
    </border>
    <border>
      <left/>
      <right style="double">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double">
        <color indexed="64"/>
      </left>
      <right/>
      <top style="double">
        <color indexed="64"/>
      </top>
      <bottom style="double">
        <color indexed="64"/>
      </bottom>
      <diagonal/>
    </border>
    <border>
      <left style="double">
        <color indexed="64"/>
      </left>
      <right style="double">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thin">
        <color indexed="64"/>
      </top>
      <bottom style="double">
        <color indexed="64"/>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thin">
        <color theme="3" tint="0.39997558519241921"/>
      </left>
      <right/>
      <top style="thin">
        <color indexed="64"/>
      </top>
      <bottom style="double">
        <color indexed="64"/>
      </bottom>
      <diagonal/>
    </border>
    <border>
      <left/>
      <right style="thin">
        <color theme="3" tint="0.39997558519241921"/>
      </right>
      <top style="thin">
        <color indexed="64"/>
      </top>
      <bottom style="double">
        <color indexed="64"/>
      </bottom>
      <diagonal/>
    </border>
    <border>
      <left/>
      <right/>
      <top style="double">
        <color indexed="64"/>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indexed="64"/>
      </left>
      <right/>
      <top style="double">
        <color indexed="64"/>
      </top>
      <bottom/>
      <diagonal/>
    </border>
    <border>
      <left/>
      <right style="double">
        <color indexed="64"/>
      </right>
      <top style="double">
        <color indexed="64"/>
      </top>
      <bottom/>
      <diagonal/>
    </border>
    <border>
      <left/>
      <right style="thin">
        <color theme="3" tint="0.39997558519241921"/>
      </right>
      <top style="thin">
        <color indexed="64"/>
      </top>
      <bottom style="thin">
        <color indexed="64"/>
      </bottom>
      <diagonal/>
    </border>
    <border>
      <left style="thin">
        <color indexed="11"/>
      </left>
      <right style="thin">
        <color indexed="11"/>
      </right>
      <top style="thin">
        <color indexed="11"/>
      </top>
      <bottom/>
      <diagonal/>
    </border>
    <border>
      <left/>
      <right style="thin">
        <color theme="3" tint="0.39997558519241921"/>
      </right>
      <top/>
      <bottom style="thin">
        <color theme="3" tint="0.39997558519241921"/>
      </bottom>
      <diagonal/>
    </border>
    <border>
      <left style="thin">
        <color theme="4" tint="-0.249977111117893"/>
      </left>
      <right/>
      <top style="thin">
        <color indexed="64"/>
      </top>
      <bottom style="thin">
        <color indexed="64"/>
      </bottom>
      <diagonal/>
    </border>
    <border>
      <left style="thin">
        <color indexed="64"/>
      </left>
      <right/>
      <top/>
      <bottom style="double">
        <color indexed="64"/>
      </bottom>
      <diagonal/>
    </border>
    <border>
      <left style="thin">
        <color indexed="64"/>
      </left>
      <right style="thin">
        <color indexed="64"/>
      </right>
      <top/>
      <bottom/>
      <diagonal/>
    </border>
    <border>
      <left style="double">
        <color indexed="64"/>
      </left>
      <right/>
      <top style="double">
        <color indexed="64"/>
      </top>
      <bottom/>
      <diagonal/>
    </border>
    <border>
      <left style="thin">
        <color theme="4" tint="-0.249977111117893"/>
      </left>
      <right/>
      <top style="thin">
        <color theme="4" tint="-0.249977111117893"/>
      </top>
      <bottom style="thin">
        <color theme="4" tint="-0.249977111117893"/>
      </bottom>
      <diagonal/>
    </border>
    <border>
      <left style="thin">
        <color theme="1"/>
      </left>
      <right style="thin">
        <color theme="1"/>
      </right>
      <top style="thin">
        <color theme="1"/>
      </top>
      <bottom style="thin">
        <color theme="1"/>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theme="3" tint="0.39997558519241921"/>
      </left>
      <right style="thin">
        <color theme="3" tint="0.39997558519241921"/>
      </right>
      <top/>
      <bottom style="thin">
        <color theme="3" tint="0.39997558519241921"/>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11"/>
      </left>
      <right style="thin">
        <color indexed="11"/>
      </right>
      <top/>
      <bottom style="thin">
        <color indexed="11"/>
      </bottom>
      <diagonal/>
    </border>
    <border>
      <left style="thin">
        <color theme="3" tint="0.39997558519241921"/>
      </left>
      <right style="thin">
        <color theme="3" tint="0.39997558519241921"/>
      </right>
      <top style="thin">
        <color theme="3" tint="0.39997558519241921"/>
      </top>
      <bottom/>
      <diagonal/>
    </border>
    <border>
      <left style="thin">
        <color theme="1"/>
      </left>
      <right style="thin">
        <color indexed="64"/>
      </right>
      <top style="thin">
        <color indexed="64"/>
      </top>
      <bottom style="double">
        <color indexed="64"/>
      </bottom>
      <diagonal/>
    </border>
    <border>
      <left style="thin">
        <color indexed="64"/>
      </left>
      <right/>
      <top style="thin">
        <color theme="1"/>
      </top>
      <bottom style="thin">
        <color theme="1"/>
      </bottom>
      <diagonal/>
    </border>
    <border>
      <left style="thin">
        <color theme="1"/>
      </left>
      <right style="thin">
        <color indexed="64"/>
      </right>
      <top style="thin">
        <color theme="4" tint="-0.249977111117893"/>
      </top>
      <bottom style="thin">
        <color indexed="64"/>
      </bottom>
      <diagonal/>
    </border>
    <border>
      <left style="thin">
        <color indexed="64"/>
      </left>
      <right style="double">
        <color indexed="64"/>
      </right>
      <top/>
      <bottom/>
      <diagonal/>
    </border>
    <border>
      <left style="double">
        <color indexed="64"/>
      </left>
      <right style="double">
        <color indexed="64"/>
      </right>
      <top/>
      <bottom/>
      <diagonal/>
    </border>
    <border>
      <left style="thin">
        <color theme="3" tint="0.39997558519241921"/>
      </left>
      <right/>
      <top style="thin">
        <color theme="3" tint="0.39997558519241921"/>
      </top>
      <bottom style="thin">
        <color theme="3" tint="0.3999755851924192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double">
        <color indexed="64"/>
      </bottom>
      <diagonal/>
    </border>
    <border>
      <left style="double">
        <color theme="1"/>
      </left>
      <right style="double">
        <color theme="1"/>
      </right>
      <top style="double">
        <color theme="1"/>
      </top>
      <bottom style="double">
        <color theme="1"/>
      </bottom>
      <diagonal/>
    </border>
    <border>
      <left style="medium">
        <color theme="1"/>
      </left>
      <right style="medium">
        <color theme="1"/>
      </right>
      <top style="medium">
        <color theme="1"/>
      </top>
      <bottom/>
      <diagonal/>
    </border>
    <border>
      <left style="double">
        <color theme="1"/>
      </left>
      <right/>
      <top style="double">
        <color theme="1"/>
      </top>
      <bottom style="double">
        <color theme="1"/>
      </bottom>
      <diagonal/>
    </border>
    <border>
      <left/>
      <right/>
      <top style="double">
        <color theme="1"/>
      </top>
      <bottom style="double">
        <color theme="1"/>
      </bottom>
      <diagonal/>
    </border>
    <border>
      <left/>
      <right style="double">
        <color theme="1"/>
      </right>
      <top style="double">
        <color theme="1"/>
      </top>
      <bottom style="double">
        <color theme="1"/>
      </bottom>
      <diagonal/>
    </border>
    <border>
      <left style="double">
        <color indexed="64"/>
      </left>
      <right/>
      <top style="thin">
        <color theme="1"/>
      </top>
      <bottom/>
      <diagonal/>
    </border>
    <border>
      <left/>
      <right/>
      <top style="thin">
        <color theme="1"/>
      </top>
      <bottom/>
      <diagonal/>
    </border>
    <border>
      <left/>
      <right style="double">
        <color indexed="64"/>
      </right>
      <top style="thin">
        <color theme="1"/>
      </top>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top/>
      <bottom style="double">
        <color theme="1"/>
      </bottom>
      <diagonal/>
    </border>
    <border>
      <left/>
      <right/>
      <top/>
      <bottom style="double">
        <color theme="1"/>
      </bottom>
      <diagonal/>
    </border>
    <border>
      <left/>
      <right style="medium">
        <color theme="1"/>
      </right>
      <top/>
      <bottom style="double">
        <color theme="1"/>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thin">
        <color indexed="64"/>
      </right>
      <top style="double">
        <color indexed="64"/>
      </top>
      <bottom/>
      <diagonal/>
    </border>
    <border>
      <left style="double">
        <color theme="1"/>
      </left>
      <right/>
      <top style="double">
        <color theme="1"/>
      </top>
      <bottom/>
      <diagonal/>
    </border>
    <border>
      <left/>
      <right/>
      <top style="double">
        <color theme="1"/>
      </top>
      <bottom/>
      <diagonal/>
    </border>
    <border>
      <left/>
      <right style="double">
        <color theme="1"/>
      </right>
      <top style="double">
        <color theme="1"/>
      </top>
      <bottom/>
      <diagonal/>
    </border>
    <border>
      <left style="double">
        <color theme="1"/>
      </left>
      <right/>
      <top/>
      <bottom/>
      <diagonal/>
    </border>
    <border>
      <left/>
      <right style="double">
        <color theme="1"/>
      </right>
      <top/>
      <bottom/>
      <diagonal/>
    </border>
    <border>
      <left style="double">
        <color theme="1"/>
      </left>
      <right/>
      <top/>
      <bottom style="double">
        <color theme="1"/>
      </bottom>
      <diagonal/>
    </border>
    <border>
      <left/>
      <right style="double">
        <color theme="1"/>
      </right>
      <top/>
      <bottom style="double">
        <color theme="1"/>
      </bottom>
      <diagonal/>
    </border>
    <border>
      <left style="thin">
        <color indexed="64"/>
      </left>
      <right/>
      <top style="double">
        <color indexed="64"/>
      </top>
      <bottom style="double">
        <color indexed="64"/>
      </bottom>
      <diagonal/>
    </border>
    <border>
      <left style="thin">
        <color theme="1"/>
      </left>
      <right style="thin">
        <color theme="1"/>
      </right>
      <top style="thin">
        <color theme="1"/>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right style="medium">
        <color indexed="64"/>
      </right>
      <top/>
      <bottom/>
      <diagonal/>
    </border>
    <border>
      <left style="double">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thin">
        <color indexed="64"/>
      </top>
      <bottom/>
      <diagonal/>
    </border>
  </borders>
  <cellStyleXfs count="9">
    <xf numFmtId="0" fontId="0" fillId="0" borderId="0"/>
    <xf numFmtId="43" fontId="16" fillId="0" borderId="0" applyFont="0" applyFill="0" applyBorder="0" applyAlignment="0" applyProtection="0"/>
    <xf numFmtId="9" fontId="16" fillId="0" borderId="0" applyFont="0" applyFill="0" applyBorder="0" applyAlignment="0" applyProtection="0"/>
    <xf numFmtId="0" fontId="27" fillId="0" borderId="0"/>
    <xf numFmtId="41" fontId="16" fillId="0" borderId="0" applyFont="0" applyFill="0" applyBorder="0" applyAlignment="0" applyProtection="0"/>
    <xf numFmtId="0" fontId="27" fillId="0" borderId="0"/>
    <xf numFmtId="164" fontId="27" fillId="0" borderId="0" applyFont="0" applyFill="0" applyBorder="0" applyAlignment="0" applyProtection="0"/>
    <xf numFmtId="0" fontId="92" fillId="9" borderId="0" applyNumberFormat="0" applyBorder="0" applyAlignment="0" applyProtection="0"/>
    <xf numFmtId="164" fontId="16" fillId="0" borderId="0" applyFont="0" applyFill="0" applyBorder="0" applyAlignment="0" applyProtection="0"/>
  </cellStyleXfs>
  <cellXfs count="2511">
    <xf numFmtId="0" fontId="0" fillId="0" borderId="0" xfId="0"/>
    <xf numFmtId="0" fontId="0" fillId="0" borderId="0" xfId="0" applyFill="1"/>
    <xf numFmtId="0" fontId="1" fillId="0" borderId="9" xfId="0" applyFont="1" applyFill="1" applyBorder="1" applyAlignment="1">
      <alignment horizontal="center" vertical="center"/>
    </xf>
    <xf numFmtId="0" fontId="5" fillId="0" borderId="1" xfId="0" applyFont="1" applyBorder="1" applyAlignment="1">
      <alignment horizontal="right" vertical="center"/>
    </xf>
    <xf numFmtId="0" fontId="4" fillId="0" borderId="1" xfId="0" applyFont="1" applyBorder="1" applyAlignment="1">
      <alignment horizontal="right" vertical="center"/>
    </xf>
    <xf numFmtId="0" fontId="5" fillId="0" borderId="9" xfId="0" applyFont="1" applyBorder="1" applyAlignment="1">
      <alignment vertical="center"/>
    </xf>
    <xf numFmtId="0" fontId="3" fillId="5" borderId="12" xfId="0" applyFont="1" applyFill="1" applyBorder="1" applyAlignment="1">
      <alignment horizontal="right" vertical="center" readingOrder="2"/>
    </xf>
    <xf numFmtId="0" fontId="4" fillId="0" borderId="1" xfId="0" applyFont="1" applyBorder="1" applyAlignment="1">
      <alignment vertical="center"/>
    </xf>
    <xf numFmtId="0" fontId="3" fillId="0" borderId="9" xfId="0" applyFont="1" applyFill="1" applyBorder="1" applyAlignment="1">
      <alignment horizontal="center" vertical="center"/>
    </xf>
    <xf numFmtId="0" fontId="3" fillId="0" borderId="25" xfId="0" applyFont="1" applyFill="1" applyBorder="1" applyAlignment="1">
      <alignment horizontal="right" vertical="center"/>
    </xf>
    <xf numFmtId="0" fontId="3" fillId="0" borderId="1" xfId="0" applyFont="1" applyFill="1" applyBorder="1" applyAlignment="1">
      <alignment horizontal="right" vertical="center"/>
    </xf>
    <xf numFmtId="0" fontId="3" fillId="0" borderId="23" xfId="0" applyFont="1" applyFill="1" applyBorder="1" applyAlignment="1">
      <alignment horizontal="right" vertical="center"/>
    </xf>
    <xf numFmtId="0" fontId="8" fillId="5" borderId="12" xfId="0" applyFont="1" applyFill="1" applyBorder="1" applyAlignment="1">
      <alignment horizontal="center" vertical="center" readingOrder="2"/>
    </xf>
    <xf numFmtId="0" fontId="3" fillId="0" borderId="12" xfId="0" applyFont="1" applyBorder="1" applyAlignment="1">
      <alignment vertical="center"/>
    </xf>
    <xf numFmtId="0" fontId="3" fillId="0" borderId="13"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5" borderId="0" xfId="0" applyFont="1" applyFill="1" applyBorder="1"/>
    <xf numFmtId="0" fontId="3" fillId="5" borderId="1" xfId="0" applyFont="1" applyFill="1" applyBorder="1" applyAlignment="1">
      <alignment horizontal="center" vertical="center"/>
    </xf>
    <xf numFmtId="0" fontId="11" fillId="4" borderId="25" xfId="0" applyFont="1" applyFill="1" applyBorder="1" applyAlignment="1">
      <alignment horizontal="right" vertical="center" readingOrder="2"/>
    </xf>
    <xf numFmtId="0" fontId="11" fillId="0" borderId="11" xfId="0" applyFont="1" applyBorder="1" applyAlignment="1">
      <alignment horizontal="right" vertical="center"/>
    </xf>
    <xf numFmtId="0" fontId="11" fillId="0" borderId="26" xfId="0" applyFont="1" applyBorder="1" applyAlignment="1">
      <alignment horizontal="right" vertical="center"/>
    </xf>
    <xf numFmtId="0" fontId="8" fillId="5" borderId="25" xfId="0" applyFont="1" applyFill="1" applyBorder="1" applyAlignment="1">
      <alignment horizontal="center" vertical="center" readingOrder="2"/>
    </xf>
    <xf numFmtId="0" fontId="3" fillId="0" borderId="20" xfId="0" applyFont="1" applyBorder="1" applyAlignment="1">
      <alignment horizontal="right" vertical="center"/>
    </xf>
    <xf numFmtId="0" fontId="3" fillId="0" borderId="25" xfId="0" applyFont="1" applyBorder="1" applyAlignment="1">
      <alignment horizontal="right" vertical="center"/>
    </xf>
    <xf numFmtId="0" fontId="3" fillId="0" borderId="26" xfId="0" applyFont="1" applyBorder="1" applyAlignment="1">
      <alignment horizontal="right" vertical="center"/>
    </xf>
    <xf numFmtId="0" fontId="4" fillId="0" borderId="11" xfId="0" applyFont="1" applyBorder="1" applyAlignment="1">
      <alignment horizontal="right" vertical="center"/>
    </xf>
    <xf numFmtId="0" fontId="3" fillId="0" borderId="11" xfId="0" applyFont="1" applyFill="1" applyBorder="1" applyAlignment="1">
      <alignment vertical="center"/>
    </xf>
    <xf numFmtId="0" fontId="3" fillId="0" borderId="26" xfId="0" applyFont="1" applyFill="1" applyBorder="1" applyAlignment="1">
      <alignment vertical="center"/>
    </xf>
    <xf numFmtId="0" fontId="0" fillId="0" borderId="18" xfId="0" applyBorder="1"/>
    <xf numFmtId="0" fontId="0" fillId="0" borderId="18" xfId="0" applyFill="1" applyBorder="1"/>
    <xf numFmtId="0" fontId="10" fillId="3" borderId="22" xfId="0" applyFont="1" applyFill="1" applyBorder="1" applyAlignment="1">
      <alignment horizontal="center" vertical="center"/>
    </xf>
    <xf numFmtId="0" fontId="13" fillId="5" borderId="12" xfId="0" applyFont="1" applyFill="1" applyBorder="1" applyAlignment="1">
      <alignment horizontal="center" vertical="center"/>
    </xf>
    <xf numFmtId="0" fontId="0" fillId="0" borderId="32" xfId="0" applyBorder="1"/>
    <xf numFmtId="0" fontId="3" fillId="5" borderId="25" xfId="0" applyFont="1" applyFill="1" applyBorder="1" applyAlignment="1">
      <alignment horizontal="center" vertical="center" readingOrder="2"/>
    </xf>
    <xf numFmtId="0" fontId="3" fillId="5" borderId="1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5" borderId="1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xf>
    <xf numFmtId="0" fontId="18" fillId="4" borderId="25" xfId="0" applyFont="1" applyFill="1" applyBorder="1" applyAlignment="1">
      <alignment horizontal="right" vertical="center" readingOrder="2"/>
    </xf>
    <xf numFmtId="0" fontId="18" fillId="0" borderId="11" xfId="0" applyFont="1" applyBorder="1" applyAlignment="1">
      <alignment horizontal="right" vertical="center"/>
    </xf>
    <xf numFmtId="0" fontId="18" fillId="0" borderId="26" xfId="0" applyFont="1" applyBorder="1" applyAlignment="1">
      <alignment horizontal="right" vertical="center"/>
    </xf>
    <xf numFmtId="0" fontId="11" fillId="0" borderId="3" xfId="0" applyFont="1" applyBorder="1" applyAlignment="1">
      <alignment horizontal="right" vertical="center"/>
    </xf>
    <xf numFmtId="0" fontId="4" fillId="0" borderId="1" xfId="0" applyFont="1" applyBorder="1" applyAlignment="1">
      <alignment horizontal="center" vertical="center"/>
    </xf>
    <xf numFmtId="0" fontId="5" fillId="0" borderId="9" xfId="0" applyFont="1" applyBorder="1" applyAlignment="1">
      <alignment horizontal="center" vertical="center"/>
    </xf>
    <xf numFmtId="0" fontId="3" fillId="0" borderId="20" xfId="0" applyFont="1" applyBorder="1" applyAlignment="1">
      <alignment horizontal="right" vertical="center" wrapText="1"/>
    </xf>
    <xf numFmtId="0" fontId="14" fillId="0" borderId="20" xfId="0" applyFont="1" applyBorder="1" applyAlignment="1">
      <alignment horizontal="right" vertical="center" wrapText="1"/>
    </xf>
    <xf numFmtId="0" fontId="23" fillId="0" borderId="12"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9" xfId="0" applyFont="1" applyFill="1" applyBorder="1" applyAlignment="1">
      <alignment horizontal="center" vertical="center"/>
    </xf>
    <xf numFmtId="0" fontId="28" fillId="0" borderId="50" xfId="3" applyFont="1" applyFill="1" applyBorder="1" applyAlignment="1" applyProtection="1">
      <alignment horizontal="right" vertical="center" wrapText="1"/>
    </xf>
    <xf numFmtId="0" fontId="4" fillId="0" borderId="20" xfId="0" applyFont="1" applyBorder="1" applyAlignment="1">
      <alignment horizontal="right" vertical="top" wrapText="1"/>
    </xf>
    <xf numFmtId="0" fontId="3" fillId="0" borderId="20" xfId="0" applyFont="1" applyBorder="1" applyAlignment="1">
      <alignment horizontal="center" vertical="center"/>
    </xf>
    <xf numFmtId="0" fontId="28" fillId="0" borderId="50" xfId="3" applyFont="1" applyFill="1" applyBorder="1" applyAlignment="1" applyProtection="1">
      <alignment horizontal="center" vertical="center" wrapText="1"/>
    </xf>
    <xf numFmtId="167" fontId="24" fillId="0" borderId="55" xfId="1" applyNumberFormat="1" applyFont="1" applyFill="1" applyBorder="1" applyAlignment="1">
      <alignment horizontal="center" vertical="center"/>
    </xf>
    <xf numFmtId="0" fontId="21" fillId="0" borderId="1" xfId="0" applyFont="1" applyBorder="1" applyAlignment="1" applyProtection="1">
      <alignment horizontal="right" vertical="center" wrapText="1" readingOrder="2"/>
      <protection locked="0"/>
    </xf>
    <xf numFmtId="0" fontId="31" fillId="0" borderId="20" xfId="0" applyFont="1" applyBorder="1" applyAlignment="1">
      <alignment horizontal="right" vertical="center" wrapText="1"/>
    </xf>
    <xf numFmtId="3" fontId="24" fillId="0" borderId="46" xfId="1" applyNumberFormat="1" applyFont="1" applyFill="1" applyBorder="1" applyAlignment="1">
      <alignment horizontal="center" vertical="center"/>
    </xf>
    <xf numFmtId="0" fontId="3" fillId="0" borderId="15" xfId="0" applyFont="1" applyBorder="1" applyAlignment="1">
      <alignment horizontal="right" vertical="center"/>
    </xf>
    <xf numFmtId="0" fontId="3" fillId="0" borderId="1" xfId="0" applyFont="1" applyBorder="1" applyAlignment="1">
      <alignment horizontal="right" vertical="center"/>
    </xf>
    <xf numFmtId="0" fontId="0" fillId="0" borderId="0" xfId="0" applyFont="1"/>
    <xf numFmtId="0" fontId="4" fillId="0" borderId="20" xfId="0" applyFont="1" applyBorder="1" applyAlignment="1">
      <alignment horizontal="right" vertical="center"/>
    </xf>
    <xf numFmtId="0" fontId="33" fillId="0" borderId="9" xfId="0" applyFont="1" applyBorder="1" applyAlignment="1">
      <alignment vertical="center"/>
    </xf>
    <xf numFmtId="0" fontId="31" fillId="0" borderId="23" xfId="0" applyFont="1" applyFill="1" applyBorder="1" applyAlignment="1">
      <alignment vertical="center"/>
    </xf>
    <xf numFmtId="0" fontId="5" fillId="0" borderId="1" xfId="0" applyFont="1" applyBorder="1" applyAlignment="1">
      <alignment vertical="center"/>
    </xf>
    <xf numFmtId="0" fontId="4" fillId="0" borderId="3" xfId="0" applyFont="1" applyBorder="1" applyAlignment="1">
      <alignment horizontal="right" vertical="center"/>
    </xf>
    <xf numFmtId="3" fontId="24" fillId="0" borderId="1" xfId="1" applyNumberFormat="1" applyFont="1" applyFill="1" applyBorder="1" applyAlignment="1">
      <alignment horizontal="center" vertical="center"/>
    </xf>
    <xf numFmtId="0" fontId="4" fillId="0" borderId="20" xfId="0" applyFont="1" applyBorder="1" applyAlignment="1">
      <alignment horizontal="right" vertical="center" wrapText="1"/>
    </xf>
    <xf numFmtId="0" fontId="0" fillId="0" borderId="0" xfId="0" applyAlignment="1">
      <alignment horizontal="center" vertical="center" wrapText="1"/>
    </xf>
    <xf numFmtId="0" fontId="0" fillId="0" borderId="0" xfId="0" applyAlignment="1">
      <alignment horizontal="center" vertical="top" wrapText="1"/>
    </xf>
    <xf numFmtId="166" fontId="23" fillId="0" borderId="12" xfId="1" applyNumberFormat="1" applyFont="1" applyFill="1" applyBorder="1" applyAlignment="1">
      <alignment horizontal="center" vertical="center"/>
    </xf>
    <xf numFmtId="166" fontId="23" fillId="0" borderId="1" xfId="1" applyNumberFormat="1" applyFont="1" applyFill="1" applyBorder="1" applyAlignment="1">
      <alignment horizontal="center" vertical="center"/>
    </xf>
    <xf numFmtId="166" fontId="23" fillId="0" borderId="9" xfId="1" applyNumberFormat="1" applyFont="1" applyFill="1" applyBorder="1" applyAlignment="1">
      <alignment horizontal="center" vertical="center"/>
    </xf>
    <xf numFmtId="0" fontId="0" fillId="0" borderId="0" xfId="0" applyBorder="1"/>
    <xf numFmtId="0" fontId="3" fillId="5" borderId="58" xfId="0" applyFont="1" applyFill="1" applyBorder="1" applyAlignment="1">
      <alignment horizontal="center" vertical="center"/>
    </xf>
    <xf numFmtId="0" fontId="4" fillId="0" borderId="11" xfId="0" applyFont="1" applyBorder="1" applyAlignment="1">
      <alignment vertical="center"/>
    </xf>
    <xf numFmtId="0" fontId="0" fillId="0" borderId="1" xfId="0" applyBorder="1" applyAlignment="1">
      <alignment vertical="center" wrapText="1"/>
    </xf>
    <xf numFmtId="0" fontId="28" fillId="0" borderId="1" xfId="3" applyFont="1" applyFill="1" applyBorder="1" applyAlignment="1" applyProtection="1">
      <alignment horizontal="center" vertical="center" wrapText="1"/>
    </xf>
    <xf numFmtId="9" fontId="4" fillId="0" borderId="1" xfId="0" applyNumberFormat="1" applyFont="1" applyBorder="1" applyAlignment="1">
      <alignment vertical="center"/>
    </xf>
    <xf numFmtId="0" fontId="3" fillId="0" borderId="15" xfId="0" applyFont="1" applyBorder="1" applyAlignment="1">
      <alignment horizontal="center" vertical="center"/>
    </xf>
    <xf numFmtId="167" fontId="28" fillId="0" borderId="1" xfId="3" applyNumberFormat="1" applyFont="1" applyFill="1" applyBorder="1" applyAlignment="1" applyProtection="1">
      <alignment horizontal="center" vertical="center" wrapText="1"/>
    </xf>
    <xf numFmtId="167" fontId="28" fillId="0" borderId="1" xfId="3" applyNumberFormat="1" applyFont="1" applyFill="1" applyBorder="1" applyAlignment="1" applyProtection="1">
      <alignment horizontal="center" vertical="center" wrapText="1"/>
      <protection locked="0"/>
    </xf>
    <xf numFmtId="167" fontId="24" fillId="0" borderId="50" xfId="0" applyNumberFormat="1" applyFont="1" applyBorder="1" applyAlignment="1">
      <alignment vertical="center"/>
    </xf>
    <xf numFmtId="0" fontId="4" fillId="0" borderId="1" xfId="0" applyFont="1" applyFill="1" applyBorder="1" applyAlignment="1">
      <alignment vertical="center"/>
    </xf>
    <xf numFmtId="0" fontId="3" fillId="0" borderId="58" xfId="0" applyFont="1" applyFill="1" applyBorder="1" applyAlignment="1">
      <alignment horizontal="center" vertical="center"/>
    </xf>
    <xf numFmtId="0" fontId="3" fillId="5" borderId="1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Border="1" applyAlignment="1">
      <alignment horizontal="center" vertical="center"/>
    </xf>
    <xf numFmtId="0" fontId="17" fillId="0" borderId="1" xfId="0" applyFont="1" applyBorder="1" applyAlignment="1" applyProtection="1">
      <alignment horizontal="right" vertical="center" wrapText="1" readingOrder="2"/>
      <protection locked="0"/>
    </xf>
    <xf numFmtId="3" fontId="24" fillId="0" borderId="1" xfId="1" applyNumberFormat="1" applyFont="1" applyFill="1" applyBorder="1" applyAlignment="1">
      <alignment horizontal="center" vertical="center"/>
    </xf>
    <xf numFmtId="0" fontId="17" fillId="0" borderId="2" xfId="0" applyFont="1" applyBorder="1" applyAlignment="1" applyProtection="1">
      <alignment horizontal="right" vertical="center" wrapText="1" readingOrder="2"/>
      <protection locked="0"/>
    </xf>
    <xf numFmtId="0" fontId="17" fillId="0" borderId="54" xfId="0" applyFont="1" applyBorder="1" applyAlignment="1" applyProtection="1">
      <alignment horizontal="right" vertical="center" wrapText="1" readingOrder="2"/>
      <protection locked="0"/>
    </xf>
    <xf numFmtId="0" fontId="36" fillId="0" borderId="1" xfId="0" applyFont="1" applyFill="1" applyBorder="1" applyAlignment="1">
      <alignment vertical="center"/>
    </xf>
    <xf numFmtId="3" fontId="24" fillId="0" borderId="64" xfId="1" applyNumberFormat="1" applyFont="1" applyFill="1" applyBorder="1" applyAlignment="1">
      <alignment horizontal="center" vertical="center"/>
    </xf>
    <xf numFmtId="0" fontId="39" fillId="0" borderId="65" xfId="0" applyFont="1" applyBorder="1" applyAlignment="1" applyProtection="1">
      <alignment horizontal="right" vertical="top" wrapText="1" readingOrder="2"/>
      <protection locked="0"/>
    </xf>
    <xf numFmtId="0" fontId="39" fillId="0" borderId="66" xfId="0" applyFont="1" applyBorder="1" applyAlignment="1" applyProtection="1">
      <alignment horizontal="right" vertical="top" wrapText="1" readingOrder="2"/>
      <protection locked="0"/>
    </xf>
    <xf numFmtId="0" fontId="3" fillId="0" borderId="67" xfId="0" applyFont="1" applyBorder="1" applyAlignment="1">
      <alignment horizontal="right" vertical="center"/>
    </xf>
    <xf numFmtId="0" fontId="3" fillId="0" borderId="61" xfId="0" applyFont="1" applyBorder="1" applyAlignment="1">
      <alignment horizontal="right" vertical="center"/>
    </xf>
    <xf numFmtId="0" fontId="0" fillId="0" borderId="23" xfId="0" applyBorder="1" applyAlignment="1">
      <alignment horizontal="center" vertical="center" wrapText="1"/>
    </xf>
    <xf numFmtId="0" fontId="0" fillId="0" borderId="17" xfId="0" applyBorder="1"/>
    <xf numFmtId="167" fontId="24" fillId="0" borderId="70" xfId="1" applyNumberFormat="1" applyFont="1" applyFill="1" applyBorder="1" applyAlignment="1">
      <alignment horizontal="center" vertical="center"/>
    </xf>
    <xf numFmtId="167" fontId="24" fillId="0" borderId="23" xfId="1" applyNumberFormat="1" applyFont="1" applyFill="1" applyBorder="1" applyAlignment="1">
      <alignment horizontal="center" vertical="center"/>
    </xf>
    <xf numFmtId="0" fontId="17" fillId="0" borderId="23" xfId="0" applyFont="1" applyBorder="1" applyAlignment="1" applyProtection="1">
      <alignment horizontal="right" vertical="center" wrapText="1" readingOrder="2"/>
      <protection locked="0"/>
    </xf>
    <xf numFmtId="0" fontId="4" fillId="4" borderId="1" xfId="0" applyFont="1" applyFill="1" applyBorder="1" applyAlignment="1">
      <alignment vertical="center"/>
    </xf>
    <xf numFmtId="0" fontId="4" fillId="0" borderId="1" xfId="0" applyFont="1" applyBorder="1" applyAlignment="1">
      <alignment horizontal="center" vertical="center"/>
    </xf>
    <xf numFmtId="0" fontId="17" fillId="0" borderId="69" xfId="0" applyFont="1" applyBorder="1" applyAlignment="1" applyProtection="1">
      <alignment horizontal="right" vertical="center" wrapText="1" readingOrder="2"/>
      <protection locked="0"/>
    </xf>
    <xf numFmtId="0" fontId="17" fillId="0" borderId="68" xfId="0" applyFont="1" applyBorder="1" applyAlignment="1" applyProtection="1">
      <alignment horizontal="right" vertical="center" wrapText="1" readingOrder="2"/>
      <protection locked="0"/>
    </xf>
    <xf numFmtId="0" fontId="17" fillId="0" borderId="1" xfId="0" applyFont="1" applyBorder="1" applyAlignment="1" applyProtection="1">
      <alignment horizontal="right" vertical="center" wrapText="1" readingOrder="2"/>
      <protection locked="0"/>
    </xf>
    <xf numFmtId="0" fontId="17" fillId="0" borderId="2" xfId="0" applyFont="1" applyBorder="1" applyAlignment="1" applyProtection="1">
      <alignment horizontal="right" vertical="center" wrapText="1" readingOrder="2"/>
      <protection locked="0"/>
    </xf>
    <xf numFmtId="0" fontId="4" fillId="0" borderId="1" xfId="0" applyFont="1" applyBorder="1" applyAlignment="1">
      <alignment horizontal="center" vertical="center"/>
    </xf>
    <xf numFmtId="0" fontId="0" fillId="0" borderId="23" xfId="0" applyFont="1" applyBorder="1" applyAlignment="1">
      <alignment horizontal="center" vertical="center"/>
    </xf>
    <xf numFmtId="0" fontId="0" fillId="0" borderId="12" xfId="0" applyFont="1" applyBorder="1" applyAlignment="1">
      <alignment horizontal="center" vertical="center"/>
    </xf>
    <xf numFmtId="0" fontId="28" fillId="0" borderId="1" xfId="3" applyNumberFormat="1" applyFont="1" applyFill="1" applyBorder="1" applyAlignment="1" applyProtection="1">
      <alignment horizontal="center" vertical="center" wrapText="1"/>
    </xf>
    <xf numFmtId="10" fontId="4" fillId="0" borderId="1" xfId="0" applyNumberFormat="1" applyFont="1" applyBorder="1" applyAlignment="1">
      <alignment vertical="center"/>
    </xf>
    <xf numFmtId="0" fontId="3" fillId="5" borderId="1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167" fontId="24" fillId="0" borderId="1" xfId="1" applyNumberFormat="1" applyFont="1" applyFill="1" applyBorder="1" applyAlignment="1">
      <alignment horizontal="center" vertical="center"/>
    </xf>
    <xf numFmtId="0" fontId="4" fillId="0" borderId="1" xfId="0" applyFont="1" applyBorder="1" applyAlignment="1">
      <alignment horizontal="center" vertical="center"/>
    </xf>
    <xf numFmtId="0" fontId="17" fillId="0" borderId="1" xfId="0" applyFont="1" applyBorder="1" applyAlignment="1" applyProtection="1">
      <alignment horizontal="right" vertical="center" wrapText="1" readingOrder="2"/>
      <protection locked="0"/>
    </xf>
    <xf numFmtId="0" fontId="4" fillId="0" borderId="71" xfId="0" applyFont="1" applyBorder="1" applyAlignment="1">
      <alignment horizontal="right" vertical="center" wrapText="1"/>
    </xf>
    <xf numFmtId="0" fontId="28" fillId="0" borderId="73" xfId="3" applyFont="1" applyFill="1" applyBorder="1" applyAlignment="1" applyProtection="1">
      <alignment horizontal="right" vertical="center" wrapText="1"/>
    </xf>
    <xf numFmtId="0" fontId="4" fillId="4" borderId="1" xfId="0" applyFont="1" applyFill="1" applyBorder="1" applyAlignment="1">
      <alignment horizontal="center" vertical="center"/>
    </xf>
    <xf numFmtId="0" fontId="3" fillId="0" borderId="1" xfId="0" applyFont="1" applyBorder="1" applyAlignment="1">
      <alignment horizontal="right"/>
    </xf>
    <xf numFmtId="0" fontId="3" fillId="0" borderId="1" xfId="0" applyFont="1" applyBorder="1" applyAlignment="1"/>
    <xf numFmtId="0" fontId="23" fillId="0" borderId="1" xfId="0" applyFont="1" applyBorder="1" applyAlignment="1">
      <alignment horizontal="center" vertical="center" wrapText="1"/>
    </xf>
    <xf numFmtId="0" fontId="23" fillId="0" borderId="2" xfId="0" applyNumberFormat="1" applyFont="1" applyBorder="1" applyAlignment="1">
      <alignment horizontal="center" vertical="center"/>
    </xf>
    <xf numFmtId="3" fontId="41" fillId="0" borderId="50" xfId="3" applyNumberFormat="1" applyFont="1" applyBorder="1" applyAlignment="1" applyProtection="1">
      <alignment horizontal="center" vertical="center" wrapText="1"/>
    </xf>
    <xf numFmtId="3" fontId="28" fillId="0" borderId="50" xfId="3" applyNumberFormat="1" applyFont="1" applyBorder="1" applyAlignment="1" applyProtection="1">
      <alignment horizontal="center" vertical="center" wrapText="1"/>
    </xf>
    <xf numFmtId="167" fontId="47" fillId="0" borderId="1" xfId="3" applyNumberFormat="1" applyFont="1" applyFill="1" applyBorder="1" applyAlignment="1" applyProtection="1">
      <alignment horizontal="center" vertical="center" wrapText="1"/>
    </xf>
    <xf numFmtId="0" fontId="3" fillId="4" borderId="15" xfId="0" applyFont="1" applyFill="1" applyBorder="1" applyAlignment="1">
      <alignment horizontal="right" vertical="center"/>
    </xf>
    <xf numFmtId="43" fontId="41" fillId="0" borderId="1" xfId="1" applyFont="1" applyFill="1" applyBorder="1" applyAlignment="1" applyProtection="1">
      <alignment horizontal="center" vertical="center" wrapText="1"/>
    </xf>
    <xf numFmtId="0" fontId="10" fillId="7" borderId="22" xfId="0" applyFont="1" applyFill="1" applyBorder="1" applyAlignment="1">
      <alignment horizontal="center" vertical="center"/>
    </xf>
    <xf numFmtId="43" fontId="23" fillId="0" borderId="1" xfId="1" applyFont="1" applyBorder="1" applyAlignment="1">
      <alignment vertical="center"/>
    </xf>
    <xf numFmtId="43" fontId="23" fillId="0" borderId="1" xfId="1" applyFont="1" applyBorder="1" applyAlignment="1">
      <alignment horizontal="center" vertical="center"/>
    </xf>
    <xf numFmtId="168" fontId="0" fillId="0" borderId="1" xfId="0" applyNumberFormat="1" applyBorder="1" applyAlignment="1">
      <alignment horizontal="center" vertical="center"/>
    </xf>
    <xf numFmtId="166" fontId="28" fillId="0" borderId="1" xfId="1" applyNumberFormat="1" applyFont="1" applyFill="1" applyBorder="1" applyAlignment="1" applyProtection="1">
      <alignment horizontal="center" vertical="center" wrapText="1"/>
    </xf>
    <xf numFmtId="168" fontId="4" fillId="0" borderId="1" xfId="0" applyNumberFormat="1" applyFont="1" applyBorder="1" applyAlignment="1">
      <alignment vertical="center"/>
    </xf>
    <xf numFmtId="1" fontId="23" fillId="0" borderId="1" xfId="0" applyNumberFormat="1" applyFont="1" applyFill="1" applyBorder="1" applyAlignment="1">
      <alignment horizontal="center" vertical="center"/>
    </xf>
    <xf numFmtId="0" fontId="5" fillId="0" borderId="1" xfId="0" applyFont="1" applyBorder="1" applyAlignment="1">
      <alignment horizontal="center" vertical="center"/>
    </xf>
    <xf numFmtId="166" fontId="39" fillId="0" borderId="65" xfId="1" applyNumberFormat="1" applyFont="1" applyBorder="1" applyAlignment="1" applyProtection="1">
      <alignment vertical="center" wrapText="1" readingOrder="2"/>
      <protection locked="0"/>
    </xf>
    <xf numFmtId="166" fontId="39" fillId="0" borderId="72" xfId="1" applyNumberFormat="1" applyFont="1" applyBorder="1" applyAlignment="1" applyProtection="1">
      <alignment horizontal="center" vertical="center" wrapText="1" readingOrder="2"/>
      <protection locked="0"/>
    </xf>
    <xf numFmtId="0" fontId="10" fillId="7" borderId="77" xfId="0" applyFont="1" applyFill="1" applyBorder="1" applyAlignment="1">
      <alignment horizontal="center" vertical="center"/>
    </xf>
    <xf numFmtId="166" fontId="16" fillId="0" borderId="76" xfId="1" applyNumberFormat="1" applyFont="1" applyFill="1" applyBorder="1" applyAlignment="1">
      <alignment horizontal="center" vertical="center"/>
    </xf>
    <xf numFmtId="166" fontId="9" fillId="0" borderId="0" xfId="1" applyNumberFormat="1" applyFont="1" applyFill="1" applyBorder="1" applyAlignment="1">
      <alignment vertical="center" readingOrder="2"/>
    </xf>
    <xf numFmtId="166" fontId="9" fillId="0" borderId="1" xfId="1" applyNumberFormat="1" applyFont="1" applyFill="1" applyBorder="1" applyAlignment="1">
      <alignment horizontal="center" vertical="center" readingOrder="2"/>
    </xf>
    <xf numFmtId="166" fontId="46" fillId="0" borderId="1" xfId="1" applyNumberFormat="1" applyFont="1" applyFill="1" applyBorder="1" applyAlignment="1" applyProtection="1">
      <alignment horizontal="center" vertical="center" wrapText="1"/>
    </xf>
    <xf numFmtId="0" fontId="0" fillId="0" borderId="17" xfId="0" applyNumberFormat="1" applyBorder="1" applyAlignment="1"/>
    <xf numFmtId="0" fontId="0" fillId="0" borderId="57" xfId="0" applyNumberFormat="1" applyBorder="1" applyAlignment="1"/>
    <xf numFmtId="0" fontId="22" fillId="4" borderId="25" xfId="0" applyFont="1" applyFill="1" applyBorder="1" applyAlignment="1">
      <alignment horizontal="right" vertical="center" readingOrder="2"/>
    </xf>
    <xf numFmtId="0" fontId="22" fillId="0" borderId="11" xfId="0" applyFont="1" applyBorder="1" applyAlignment="1">
      <alignment horizontal="right" vertical="center"/>
    </xf>
    <xf numFmtId="0" fontId="22" fillId="0" borderId="26" xfId="0" applyFont="1" applyBorder="1" applyAlignment="1">
      <alignment horizontal="right" vertical="center"/>
    </xf>
    <xf numFmtId="0" fontId="32" fillId="5" borderId="25" xfId="0" applyFont="1" applyFill="1" applyBorder="1" applyAlignment="1">
      <alignment horizontal="center" vertical="center" readingOrder="2"/>
    </xf>
    <xf numFmtId="0" fontId="32" fillId="5" borderId="12" xfId="0" applyFont="1" applyFill="1" applyBorder="1" applyAlignment="1">
      <alignment horizontal="center" vertical="center" readingOrder="2"/>
    </xf>
    <xf numFmtId="0" fontId="22" fillId="0" borderId="0" xfId="0" applyFont="1" applyFill="1" applyAlignment="1">
      <alignment horizontal="center" vertical="center" wrapText="1"/>
    </xf>
    <xf numFmtId="0" fontId="32" fillId="0" borderId="9" xfId="0" applyFont="1" applyFill="1" applyBorder="1" applyAlignment="1">
      <alignment horizontal="center" vertical="center"/>
    </xf>
    <xf numFmtId="0" fontId="32" fillId="0" borderId="25" xfId="0" applyFont="1" applyFill="1" applyBorder="1" applyAlignment="1">
      <alignment horizontal="right" vertical="center"/>
    </xf>
    <xf numFmtId="0" fontId="17" fillId="0" borderId="1" xfId="0" applyFont="1" applyFill="1" applyBorder="1" applyAlignment="1" applyProtection="1">
      <alignment horizontal="right" vertical="center" wrapText="1" readingOrder="2"/>
      <protection locked="0"/>
    </xf>
    <xf numFmtId="0" fontId="32" fillId="0" borderId="1" xfId="0" applyFont="1" applyFill="1" applyBorder="1" applyAlignment="1">
      <alignment horizontal="right" vertical="center"/>
    </xf>
    <xf numFmtId="0" fontId="32" fillId="0" borderId="12" xfId="0" applyFont="1" applyBorder="1" applyAlignment="1">
      <alignment vertical="center"/>
    </xf>
    <xf numFmtId="0" fontId="32" fillId="0" borderId="13" xfId="0" applyFont="1" applyBorder="1" applyAlignment="1">
      <alignment vertical="center"/>
    </xf>
    <xf numFmtId="0" fontId="32" fillId="0" borderId="26" xfId="0" applyFont="1" applyFill="1" applyBorder="1" applyAlignment="1">
      <alignment horizontal="right" vertical="center"/>
    </xf>
    <xf numFmtId="0" fontId="32" fillId="0" borderId="23" xfId="0" applyFont="1" applyBorder="1" applyAlignment="1">
      <alignment vertical="center"/>
    </xf>
    <xf numFmtId="0" fontId="32" fillId="0" borderId="24" xfId="0" applyFont="1" applyBorder="1" applyAlignment="1">
      <alignment vertical="center"/>
    </xf>
    <xf numFmtId="0" fontId="32" fillId="5" borderId="0" xfId="0" applyFont="1" applyFill="1" applyBorder="1"/>
    <xf numFmtId="0" fontId="32" fillId="5" borderId="58" xfId="0" applyFont="1" applyFill="1" applyBorder="1" applyAlignment="1">
      <alignment horizontal="center" vertical="center"/>
    </xf>
    <xf numFmtId="166" fontId="17" fillId="0" borderId="1" xfId="1" applyNumberFormat="1" applyFont="1" applyFill="1" applyBorder="1" applyAlignment="1" applyProtection="1">
      <alignment horizontal="center" vertical="center" wrapText="1"/>
    </xf>
    <xf numFmtId="0" fontId="52" fillId="0" borderId="1" xfId="0" applyFont="1" applyBorder="1" applyAlignment="1">
      <alignment horizontal="right" vertical="center"/>
    </xf>
    <xf numFmtId="0" fontId="22" fillId="0" borderId="1" xfId="0" applyFont="1" applyBorder="1" applyAlignment="1">
      <alignment horizontal="right" vertical="center"/>
    </xf>
    <xf numFmtId="0" fontId="32" fillId="0" borderId="1" xfId="0" applyFont="1" applyBorder="1" applyAlignment="1">
      <alignment horizontal="right" vertical="center"/>
    </xf>
    <xf numFmtId="0" fontId="52" fillId="0" borderId="1" xfId="0" applyFont="1" applyBorder="1" applyAlignment="1">
      <alignment vertical="center"/>
    </xf>
    <xf numFmtId="0" fontId="32" fillId="5" borderId="12" xfId="0" applyFont="1" applyFill="1" applyBorder="1" applyAlignment="1">
      <alignment horizontal="right" vertical="center" readingOrder="2"/>
    </xf>
    <xf numFmtId="0" fontId="22" fillId="0" borderId="3" xfId="0" applyFont="1" applyBorder="1" applyAlignment="1">
      <alignment horizontal="right" vertical="center"/>
    </xf>
    <xf numFmtId="0" fontId="22" fillId="0" borderId="1" xfId="0" applyFont="1" applyBorder="1" applyAlignment="1">
      <alignment vertical="center"/>
    </xf>
    <xf numFmtId="0" fontId="32" fillId="5" borderId="1" xfId="0" applyFont="1" applyFill="1" applyBorder="1" applyAlignment="1">
      <alignment horizontal="center" vertical="center"/>
    </xf>
    <xf numFmtId="0" fontId="32" fillId="5" borderId="0" xfId="0" applyFont="1" applyFill="1" applyBorder="1" applyAlignment="1">
      <alignment horizontal="center" vertical="center" readingOrder="2"/>
    </xf>
    <xf numFmtId="0" fontId="32" fillId="5" borderId="28" xfId="0" applyFont="1" applyFill="1" applyBorder="1" applyAlignment="1">
      <alignment horizontal="center" vertical="center" readingOrder="2"/>
    </xf>
    <xf numFmtId="0" fontId="22" fillId="5" borderId="17" xfId="0" applyFont="1" applyFill="1" applyBorder="1" applyAlignment="1">
      <alignment horizontal="center" vertical="center"/>
    </xf>
    <xf numFmtId="0" fontId="22" fillId="5" borderId="18" xfId="0" applyFont="1" applyFill="1" applyBorder="1" applyAlignment="1">
      <alignment horizontal="center" vertical="center"/>
    </xf>
    <xf numFmtId="0" fontId="22" fillId="0" borderId="9" xfId="0" applyFont="1" applyBorder="1" applyAlignment="1">
      <alignment horizontal="center" vertical="center" wrapText="1"/>
    </xf>
    <xf numFmtId="3" fontId="22" fillId="0" borderId="1" xfId="0" applyNumberFormat="1" applyFont="1" applyBorder="1" applyAlignment="1">
      <alignment horizontal="center" vertical="center"/>
    </xf>
    <xf numFmtId="0" fontId="22" fillId="0" borderId="1" xfId="0" applyFont="1" applyBorder="1" applyAlignment="1">
      <alignment horizontal="center" vertical="center" wrapText="1"/>
    </xf>
    <xf numFmtId="0" fontId="32" fillId="0" borderId="11" xfId="0" applyFont="1" applyFill="1" applyBorder="1" applyAlignment="1">
      <alignment vertical="center"/>
    </xf>
    <xf numFmtId="0" fontId="32" fillId="0" borderId="26" xfId="0" applyFont="1" applyFill="1" applyBorder="1" applyAlignment="1">
      <alignment vertical="center"/>
    </xf>
    <xf numFmtId="0" fontId="32" fillId="0" borderId="23" xfId="0" applyFont="1" applyFill="1" applyBorder="1" applyAlignment="1">
      <alignment horizontal="right" vertical="center"/>
    </xf>
    <xf numFmtId="0" fontId="54" fillId="7" borderId="22" xfId="0" applyFont="1" applyFill="1" applyBorder="1" applyAlignment="1">
      <alignment horizontal="center" vertical="center"/>
    </xf>
    <xf numFmtId="0" fontId="56" fillId="4" borderId="25" xfId="0" applyFont="1" applyFill="1" applyBorder="1" applyAlignment="1">
      <alignment horizontal="right" vertical="center" readingOrder="2"/>
    </xf>
    <xf numFmtId="0" fontId="56" fillId="0" borderId="11" xfId="0" applyFont="1" applyBorder="1" applyAlignment="1">
      <alignment horizontal="right" vertical="center"/>
    </xf>
    <xf numFmtId="0" fontId="56" fillId="0" borderId="11" xfId="0" applyFont="1" applyFill="1" applyBorder="1" applyAlignment="1">
      <alignment horizontal="right" vertical="center"/>
    </xf>
    <xf numFmtId="0" fontId="56" fillId="0" borderId="26" xfId="0" applyFont="1" applyBorder="1" applyAlignment="1">
      <alignment horizontal="right" vertical="center"/>
    </xf>
    <xf numFmtId="0" fontId="61" fillId="5" borderId="12" xfId="0" applyFont="1" applyFill="1" applyBorder="1" applyAlignment="1">
      <alignment horizontal="center" vertical="center" readingOrder="2"/>
    </xf>
    <xf numFmtId="0" fontId="59" fillId="0" borderId="1" xfId="0" applyFont="1" applyBorder="1" applyAlignment="1">
      <alignment horizontal="center" vertical="center" wrapText="1"/>
    </xf>
    <xf numFmtId="0" fontId="61" fillId="0" borderId="12" xfId="0" applyFont="1" applyBorder="1" applyAlignment="1">
      <alignment horizontal="right" vertical="center"/>
    </xf>
    <xf numFmtId="0" fontId="61" fillId="0" borderId="12" xfId="0" applyFont="1" applyBorder="1" applyAlignment="1">
      <alignment vertical="center"/>
    </xf>
    <xf numFmtId="0" fontId="61" fillId="0" borderId="13" xfId="0" applyFont="1" applyBorder="1" applyAlignment="1">
      <alignment vertical="center"/>
    </xf>
    <xf numFmtId="0" fontId="61" fillId="0" borderId="1" xfId="0" applyFont="1" applyBorder="1" applyAlignment="1">
      <alignment horizontal="right" vertical="center"/>
    </xf>
    <xf numFmtId="0" fontId="61" fillId="0" borderId="23" xfId="0" applyFont="1" applyBorder="1" applyAlignment="1">
      <alignment vertical="center"/>
    </xf>
    <xf numFmtId="0" fontId="61" fillId="0" borderId="24" xfId="0" applyFont="1" applyBorder="1" applyAlignment="1">
      <alignment vertical="center"/>
    </xf>
    <xf numFmtId="0" fontId="61" fillId="5" borderId="12" xfId="0" applyFont="1" applyFill="1" applyBorder="1" applyAlignment="1">
      <alignment horizontal="right" vertical="center" readingOrder="2"/>
    </xf>
    <xf numFmtId="9" fontId="59" fillId="0" borderId="1" xfId="0" applyNumberFormat="1" applyFont="1" applyBorder="1" applyAlignment="1">
      <alignment vertical="center"/>
    </xf>
    <xf numFmtId="43" fontId="59" fillId="0" borderId="1" xfId="1" applyFont="1" applyFill="1" applyBorder="1" applyAlignment="1">
      <alignment horizontal="center" vertical="center"/>
    </xf>
    <xf numFmtId="0" fontId="61" fillId="5" borderId="1" xfId="0" applyFont="1" applyFill="1" applyBorder="1" applyAlignment="1">
      <alignment horizontal="center" vertical="center"/>
    </xf>
    <xf numFmtId="0" fontId="59" fillId="0" borderId="1" xfId="0" applyFont="1" applyBorder="1" applyAlignment="1">
      <alignment vertical="center"/>
    </xf>
    <xf numFmtId="0" fontId="59" fillId="0" borderId="1" xfId="0" applyFont="1" applyBorder="1" applyAlignment="1">
      <alignment horizontal="center" vertical="center"/>
    </xf>
    <xf numFmtId="0" fontId="11" fillId="0" borderId="11" xfId="0" applyFont="1" applyFill="1" applyBorder="1" applyAlignment="1">
      <alignment horizontal="right" vertical="center"/>
    </xf>
    <xf numFmtId="0" fontId="3" fillId="0" borderId="0" xfId="0" applyFont="1" applyFill="1" applyBorder="1"/>
    <xf numFmtId="0" fontId="5" fillId="0" borderId="1" xfId="0" applyFont="1" applyFill="1" applyBorder="1" applyAlignment="1">
      <alignment horizontal="right" vertical="center"/>
    </xf>
    <xf numFmtId="0" fontId="3" fillId="0" borderId="15" xfId="0" applyFont="1" applyFill="1" applyBorder="1" applyAlignment="1">
      <alignment horizontal="right" vertical="center"/>
    </xf>
    <xf numFmtId="0" fontId="5" fillId="0" borderId="9" xfId="0" applyFont="1" applyFill="1" applyBorder="1" applyAlignment="1">
      <alignment vertical="center"/>
    </xf>
    <xf numFmtId="0" fontId="4" fillId="0" borderId="11" xfId="0" applyFont="1" applyBorder="1" applyAlignment="1">
      <alignment horizontal="center" vertical="center"/>
    </xf>
    <xf numFmtId="0" fontId="2" fillId="5" borderId="10" xfId="0" applyFont="1" applyFill="1" applyBorder="1" applyAlignment="1">
      <alignment vertical="center" readingOrder="2"/>
    </xf>
    <xf numFmtId="0" fontId="23" fillId="0" borderId="12" xfId="0" applyFont="1" applyBorder="1" applyAlignment="1">
      <alignment horizontal="center" vertical="center"/>
    </xf>
    <xf numFmtId="9" fontId="0" fillId="0" borderId="1" xfId="0" applyNumberFormat="1" applyFont="1" applyBorder="1" applyAlignment="1">
      <alignment horizontal="center" vertical="center"/>
    </xf>
    <xf numFmtId="0" fontId="0" fillId="0" borderId="0" xfId="0" applyAlignment="1">
      <alignment horizontal="center" vertical="center" wrapText="1"/>
    </xf>
    <xf numFmtId="9" fontId="24" fillId="0" borderId="56" xfId="1" applyNumberFormat="1" applyFont="1" applyFill="1" applyBorder="1" applyAlignment="1">
      <alignment horizontal="center" vertical="center"/>
    </xf>
    <xf numFmtId="9" fontId="4" fillId="0" borderId="1" xfId="0" applyNumberFormat="1" applyFont="1" applyFill="1" applyBorder="1" applyAlignment="1">
      <alignment horizontal="center" vertical="center"/>
    </xf>
    <xf numFmtId="0" fontId="67" fillId="0" borderId="24" xfId="0" applyFont="1" applyBorder="1" applyAlignment="1">
      <alignment vertical="center" wrapText="1"/>
    </xf>
    <xf numFmtId="0" fontId="68" fillId="0" borderId="1" xfId="0" applyFont="1" applyFill="1" applyBorder="1" applyAlignment="1">
      <alignment horizontal="center" vertical="center" readingOrder="2"/>
    </xf>
    <xf numFmtId="0" fontId="10" fillId="7" borderId="78" xfId="0" applyFont="1" applyFill="1" applyBorder="1" applyAlignment="1">
      <alignment horizontal="center" vertical="center"/>
    </xf>
    <xf numFmtId="0" fontId="11" fillId="4" borderId="79" xfId="0" applyFont="1" applyFill="1" applyBorder="1" applyAlignment="1">
      <alignment horizontal="right" vertical="center" readingOrder="2"/>
    </xf>
    <xf numFmtId="0" fontId="11" fillId="0" borderId="79" xfId="0" applyFont="1" applyBorder="1" applyAlignment="1">
      <alignment horizontal="right" vertical="center"/>
    </xf>
    <xf numFmtId="0" fontId="11" fillId="0" borderId="79" xfId="0" applyFont="1" applyBorder="1" applyAlignment="1">
      <alignment horizontal="center" vertical="center"/>
    </xf>
    <xf numFmtId="0" fontId="8" fillId="5" borderId="79" xfId="0" applyFont="1" applyFill="1" applyBorder="1" applyAlignment="1">
      <alignment horizontal="center" vertical="center" readingOrder="2"/>
    </xf>
    <xf numFmtId="0" fontId="3" fillId="0" borderId="79" xfId="0" applyFont="1" applyBorder="1" applyAlignment="1">
      <alignment horizontal="right" vertical="center"/>
    </xf>
    <xf numFmtId="0" fontId="3" fillId="0" borderId="1" xfId="0" applyFont="1" applyBorder="1" applyAlignment="1">
      <alignment vertical="center"/>
    </xf>
    <xf numFmtId="0" fontId="3" fillId="5" borderId="79" xfId="0" applyFont="1" applyFill="1" applyBorder="1"/>
    <xf numFmtId="166" fontId="28" fillId="0" borderId="79" xfId="1" applyNumberFormat="1" applyFont="1" applyFill="1" applyBorder="1" applyAlignment="1" applyProtection="1">
      <alignment horizontal="center" vertical="center" wrapText="1"/>
    </xf>
    <xf numFmtId="166" fontId="0" fillId="0" borderId="1" xfId="1" applyNumberFormat="1" applyFont="1" applyBorder="1" applyAlignment="1">
      <alignment horizontal="center" vertical="center"/>
    </xf>
    <xf numFmtId="0" fontId="3" fillId="0" borderId="79" xfId="0" applyFont="1" applyFill="1" applyBorder="1" applyAlignment="1">
      <alignment horizontal="right" vertical="center"/>
    </xf>
    <xf numFmtId="0" fontId="3" fillId="0" borderId="79" xfId="0" applyFont="1" applyFill="1" applyBorder="1" applyAlignment="1">
      <alignment vertical="center"/>
    </xf>
    <xf numFmtId="9" fontId="24" fillId="0" borderId="56" xfId="2" applyNumberFormat="1" applyFont="1" applyFill="1" applyBorder="1" applyAlignment="1">
      <alignment horizontal="center" vertical="center"/>
    </xf>
    <xf numFmtId="0" fontId="3" fillId="5" borderId="25" xfId="0" applyFont="1" applyFill="1" applyBorder="1" applyAlignment="1">
      <alignment horizontal="center" vertical="center" wrapText="1" readingOrder="2"/>
    </xf>
    <xf numFmtId="41" fontId="0" fillId="0" borderId="0" xfId="4" applyFont="1" applyFill="1"/>
    <xf numFmtId="0" fontId="22" fillId="0" borderId="1" xfId="0" applyFont="1" applyBorder="1" applyAlignment="1">
      <alignment horizontal="right" vertical="center" wrapText="1"/>
    </xf>
    <xf numFmtId="0" fontId="11" fillId="0" borderId="29" xfId="0" applyFont="1" applyBorder="1" applyAlignment="1">
      <alignment vertical="center"/>
    </xf>
    <xf numFmtId="0" fontId="11" fillId="0" borderId="1" xfId="0" applyFont="1" applyBorder="1" applyAlignment="1">
      <alignment vertical="center"/>
    </xf>
    <xf numFmtId="43" fontId="41" fillId="0" borderId="1" xfId="1" applyNumberFormat="1" applyFont="1" applyFill="1" applyBorder="1" applyAlignment="1" applyProtection="1">
      <alignment horizontal="center" vertical="center" wrapText="1"/>
    </xf>
    <xf numFmtId="0" fontId="71" fillId="0" borderId="9" xfId="0" applyFont="1" applyFill="1" applyBorder="1" applyAlignment="1">
      <alignment horizontal="center" vertical="center"/>
    </xf>
    <xf numFmtId="0" fontId="72" fillId="0" borderId="65" xfId="0" applyFont="1" applyBorder="1" applyAlignment="1" applyProtection="1">
      <alignment horizontal="right" vertical="top" wrapText="1" readingOrder="2"/>
      <protection locked="0"/>
    </xf>
    <xf numFmtId="0" fontId="43" fillId="0" borderId="65" xfId="0" applyFont="1" applyBorder="1" applyAlignment="1" applyProtection="1">
      <alignment horizontal="center" vertical="center" wrapText="1" readingOrder="2"/>
      <protection locked="0"/>
    </xf>
    <xf numFmtId="0" fontId="3" fillId="0" borderId="20" xfId="0" applyFont="1" applyBorder="1" applyAlignment="1">
      <alignment horizontal="right" vertical="center" readingOrder="2"/>
    </xf>
    <xf numFmtId="0" fontId="4" fillId="0" borderId="12" xfId="0" applyFont="1" applyFill="1" applyBorder="1" applyAlignment="1">
      <alignment horizontal="center" vertical="center" wrapText="1" readingOrder="2"/>
    </xf>
    <xf numFmtId="0" fontId="0" fillId="0" borderId="1" xfId="0" applyBorder="1"/>
    <xf numFmtId="0" fontId="3" fillId="0" borderId="4" xfId="0" applyFont="1" applyFill="1" applyBorder="1" applyAlignment="1">
      <alignment horizontal="right" vertical="center"/>
    </xf>
    <xf numFmtId="9" fontId="24" fillId="4" borderId="1" xfId="2" applyFont="1" applyFill="1" applyBorder="1" applyAlignment="1">
      <alignment horizontal="center" vertical="center"/>
    </xf>
    <xf numFmtId="3" fontId="0" fillId="0" borderId="9" xfId="0" applyNumberFormat="1" applyFont="1" applyBorder="1" applyAlignment="1">
      <alignment horizontal="center" vertical="center"/>
    </xf>
    <xf numFmtId="0" fontId="3" fillId="0" borderId="83" xfId="0" applyFont="1" applyBorder="1" applyAlignment="1">
      <alignment horizontal="right" vertical="center"/>
    </xf>
    <xf numFmtId="0" fontId="5" fillId="0" borderId="15" xfId="0" applyFont="1" applyBorder="1" applyAlignment="1">
      <alignment horizontal="right" vertical="center"/>
    </xf>
    <xf numFmtId="0" fontId="4" fillId="0" borderId="9" xfId="0" applyFont="1" applyBorder="1" applyAlignment="1">
      <alignment vertical="center"/>
    </xf>
    <xf numFmtId="0" fontId="4" fillId="0" borderId="9" xfId="0" applyFont="1" applyBorder="1" applyAlignment="1">
      <alignment horizontal="center" vertical="center"/>
    </xf>
    <xf numFmtId="0" fontId="3" fillId="0" borderId="20" xfId="0" applyFont="1" applyFill="1" applyBorder="1" applyAlignment="1">
      <alignment vertical="center"/>
    </xf>
    <xf numFmtId="0" fontId="3" fillId="0" borderId="9" xfId="0" applyFont="1" applyFill="1" applyBorder="1" applyAlignment="1">
      <alignment horizontal="right" vertical="center"/>
    </xf>
    <xf numFmtId="0" fontId="22" fillId="0" borderId="20" xfId="0" applyFont="1" applyBorder="1" applyAlignment="1">
      <alignment horizontal="right" vertical="center" wrapText="1"/>
    </xf>
    <xf numFmtId="0" fontId="22" fillId="0" borderId="1" xfId="0" applyFont="1" applyBorder="1" applyAlignment="1">
      <alignment horizontal="center" vertical="center"/>
    </xf>
    <xf numFmtId="3" fontId="22" fillId="0" borderId="1" xfId="1" applyNumberFormat="1" applyFont="1" applyFill="1" applyBorder="1" applyAlignment="1">
      <alignment horizontal="center" vertical="center"/>
    </xf>
    <xf numFmtId="0" fontId="32" fillId="5" borderId="12" xfId="0" applyFont="1" applyFill="1" applyBorder="1" applyAlignment="1">
      <alignment horizontal="center" vertical="center"/>
    </xf>
    <xf numFmtId="0" fontId="11" fillId="0" borderId="41" xfId="0" applyFont="1" applyBorder="1" applyAlignment="1">
      <alignment horizontal="center" vertical="center"/>
    </xf>
    <xf numFmtId="0" fontId="3" fillId="5" borderId="68" xfId="0" applyFont="1" applyFill="1" applyBorder="1" applyAlignment="1">
      <alignment horizontal="center" vertical="center"/>
    </xf>
    <xf numFmtId="0" fontId="3" fillId="5" borderId="63" xfId="0" applyFont="1" applyFill="1" applyBorder="1" applyAlignment="1">
      <alignment horizontal="center" vertical="center" readingOrder="2"/>
    </xf>
    <xf numFmtId="0" fontId="2" fillId="4" borderId="9" xfId="0" applyFont="1" applyFill="1" applyBorder="1" applyAlignment="1">
      <alignment horizontal="right" vertical="center" readingOrder="2"/>
    </xf>
    <xf numFmtId="0" fontId="0" fillId="0" borderId="9" xfId="0" applyBorder="1"/>
    <xf numFmtId="0" fontId="2" fillId="4" borderId="100" xfId="0" applyFont="1" applyFill="1" applyBorder="1" applyAlignment="1">
      <alignment horizontal="right" vertical="center" readingOrder="2"/>
    </xf>
    <xf numFmtId="0" fontId="2" fillId="4" borderId="23" xfId="0" applyFont="1" applyFill="1" applyBorder="1" applyAlignment="1">
      <alignment horizontal="right" vertical="center" readingOrder="2"/>
    </xf>
    <xf numFmtId="0" fontId="0" fillId="0" borderId="24" xfId="0" applyBorder="1"/>
    <xf numFmtId="0" fontId="73" fillId="0" borderId="1" xfId="0" applyFont="1" applyFill="1" applyBorder="1" applyAlignment="1">
      <alignment vertical="center"/>
    </xf>
    <xf numFmtId="0" fontId="51" fillId="4" borderId="25" xfId="0" applyFont="1" applyFill="1" applyBorder="1" applyAlignment="1">
      <alignment horizontal="right" vertical="center" readingOrder="2"/>
    </xf>
    <xf numFmtId="0" fontId="51" fillId="0" borderId="11" xfId="0" applyFont="1" applyBorder="1" applyAlignment="1">
      <alignment horizontal="right" vertical="center"/>
    </xf>
    <xf numFmtId="0" fontId="51" fillId="0" borderId="26" xfId="0" applyFont="1" applyBorder="1" applyAlignment="1">
      <alignment horizontal="right" vertical="center"/>
    </xf>
    <xf numFmtId="0" fontId="3" fillId="5" borderId="12" xfId="0" applyFont="1" applyFill="1" applyBorder="1" applyAlignment="1">
      <alignment horizontal="center" vertical="center" readingOrder="2"/>
    </xf>
    <xf numFmtId="0" fontId="4" fillId="0" borderId="0" xfId="0" applyFont="1" applyAlignment="1">
      <alignment horizontal="center" vertical="top" wrapText="1"/>
    </xf>
    <xf numFmtId="0" fontId="74" fillId="0" borderId="1" xfId="0" applyFont="1" applyBorder="1" applyAlignment="1" applyProtection="1">
      <alignment horizontal="right" vertical="center" wrapText="1" readingOrder="2"/>
      <protection locked="0"/>
    </xf>
    <xf numFmtId="3" fontId="15" fillId="0" borderId="56" xfId="1" applyNumberFormat="1" applyFont="1" applyFill="1" applyBorder="1" applyAlignment="1">
      <alignment horizontal="center" vertical="center"/>
    </xf>
    <xf numFmtId="0" fontId="22" fillId="0" borderId="1" xfId="0" applyFont="1" applyFill="1" applyBorder="1" applyAlignment="1">
      <alignment vertical="center"/>
    </xf>
    <xf numFmtId="0" fontId="1" fillId="0" borderId="14" xfId="0" applyFont="1" applyFill="1" applyBorder="1" applyAlignment="1">
      <alignment horizontal="center" vertical="center"/>
    </xf>
    <xf numFmtId="0" fontId="1" fillId="0" borderId="16" xfId="0" applyFont="1" applyFill="1" applyBorder="1" applyAlignment="1">
      <alignment horizontal="center" vertical="center"/>
    </xf>
    <xf numFmtId="0" fontId="3" fillId="5" borderId="12" xfId="0" applyFont="1" applyFill="1" applyBorder="1" applyAlignment="1">
      <alignment horizontal="center" vertical="center"/>
    </xf>
    <xf numFmtId="0" fontId="17" fillId="0" borderId="1" xfId="0" applyFont="1" applyBorder="1" applyAlignment="1" applyProtection="1">
      <alignment horizontal="right" vertical="center" wrapText="1" readingOrder="2"/>
      <protection locked="0"/>
    </xf>
    <xf numFmtId="0" fontId="4" fillId="0" borderId="1" xfId="0" applyFont="1" applyBorder="1" applyAlignment="1">
      <alignment horizontal="center" vertical="center"/>
    </xf>
    <xf numFmtId="0" fontId="3" fillId="5" borderId="1" xfId="0" applyFont="1" applyFill="1" applyBorder="1" applyAlignment="1">
      <alignment horizontal="center" vertical="center"/>
    </xf>
    <xf numFmtId="166" fontId="28" fillId="0" borderId="1" xfId="1" applyNumberFormat="1" applyFont="1" applyFill="1" applyBorder="1" applyAlignment="1" applyProtection="1">
      <alignment vertical="center" wrapText="1"/>
    </xf>
    <xf numFmtId="0" fontId="4" fillId="0" borderId="1" xfId="0" applyFont="1" applyBorder="1" applyAlignment="1">
      <alignment horizontal="center" vertical="center"/>
    </xf>
    <xf numFmtId="0" fontId="3" fillId="5" borderId="1" xfId="0" applyFont="1" applyFill="1" applyBorder="1" applyAlignment="1">
      <alignment horizontal="center" vertical="center"/>
    </xf>
    <xf numFmtId="0" fontId="0" fillId="0" borderId="1" xfId="0" applyBorder="1" applyAlignment="1">
      <alignment horizontal="center" vertical="center" wrapText="1"/>
    </xf>
    <xf numFmtId="0" fontId="3" fillId="5" borderId="1" xfId="0" applyFont="1" applyFill="1" applyBorder="1" applyAlignment="1">
      <alignment horizontal="center" vertical="center" readingOrder="2"/>
    </xf>
    <xf numFmtId="0" fontId="8" fillId="5" borderId="1" xfId="0" applyFont="1" applyFill="1" applyBorder="1" applyAlignment="1">
      <alignment horizontal="center" vertical="center" readingOrder="2"/>
    </xf>
    <xf numFmtId="0" fontId="11" fillId="4" borderId="1" xfId="0" applyFont="1" applyFill="1" applyBorder="1" applyAlignment="1">
      <alignment horizontal="right" vertical="center" readingOrder="2"/>
    </xf>
    <xf numFmtId="0" fontId="11" fillId="0" borderId="1" xfId="0" applyFont="1" applyBorder="1" applyAlignment="1">
      <alignment horizontal="right" vertical="center"/>
    </xf>
    <xf numFmtId="0" fontId="1" fillId="0" borderId="1" xfId="0" applyFont="1" applyFill="1" applyBorder="1" applyAlignment="1">
      <alignment horizontal="center" vertical="center"/>
    </xf>
    <xf numFmtId="0" fontId="77" fillId="0" borderId="1" xfId="0" applyFont="1" applyBorder="1" applyAlignment="1">
      <alignment horizontal="right" vertical="center"/>
    </xf>
    <xf numFmtId="0" fontId="41" fillId="0" borderId="1" xfId="0" applyFont="1" applyBorder="1" applyAlignment="1" applyProtection="1">
      <alignment horizontal="right" vertical="center" wrapText="1" readingOrder="2"/>
      <protection locked="0"/>
    </xf>
    <xf numFmtId="0" fontId="77" fillId="0" borderId="1" xfId="0" applyFont="1" applyBorder="1" applyAlignment="1">
      <alignment vertical="center"/>
    </xf>
    <xf numFmtId="0" fontId="40" fillId="0" borderId="1" xfId="0" applyFont="1" applyBorder="1" applyAlignment="1">
      <alignment horizontal="center" vertical="center"/>
    </xf>
    <xf numFmtId="0" fontId="3" fillId="5" borderId="1" xfId="0" applyFont="1" applyFill="1" applyBorder="1"/>
    <xf numFmtId="43" fontId="78" fillId="0" borderId="1" xfId="1" applyNumberFormat="1" applyFont="1" applyFill="1" applyBorder="1" applyAlignment="1" applyProtection="1">
      <alignment horizontal="center" vertical="center" wrapText="1"/>
    </xf>
    <xf numFmtId="0" fontId="77" fillId="5" borderId="1" xfId="0" applyFont="1" applyFill="1" applyBorder="1" applyAlignment="1">
      <alignment horizontal="right" vertical="center" readingOrder="2"/>
    </xf>
    <xf numFmtId="0" fontId="77" fillId="5" borderId="1" xfId="0" applyFont="1" applyFill="1" applyBorder="1" applyAlignment="1">
      <alignment horizontal="center" vertical="center" readingOrder="2"/>
    </xf>
    <xf numFmtId="3" fontId="80" fillId="4" borderId="1" xfId="1" applyNumberFormat="1" applyFont="1" applyFill="1" applyBorder="1" applyAlignment="1">
      <alignment horizontal="center" vertical="center"/>
    </xf>
    <xf numFmtId="9" fontId="79" fillId="4" borderId="1" xfId="0" applyNumberFormat="1" applyFont="1" applyFill="1" applyBorder="1" applyAlignment="1">
      <alignment horizontal="center" vertical="center"/>
    </xf>
    <xf numFmtId="9" fontId="79" fillId="0" borderId="1" xfId="0" applyNumberFormat="1" applyFont="1" applyBorder="1" applyAlignment="1">
      <alignment horizontal="center" vertical="center"/>
    </xf>
    <xf numFmtId="3" fontId="24" fillId="4" borderId="1" xfId="1" applyNumberFormat="1" applyFont="1" applyFill="1" applyBorder="1" applyAlignment="1">
      <alignment horizontal="center" vertical="center"/>
    </xf>
    <xf numFmtId="0" fontId="79" fillId="0" borderId="1" xfId="0" applyFont="1" applyBorder="1" applyAlignment="1">
      <alignment vertical="center"/>
    </xf>
    <xf numFmtId="0" fontId="77" fillId="5" borderId="1" xfId="0" applyFont="1" applyFill="1" applyBorder="1" applyAlignment="1">
      <alignment horizontal="center" vertical="center"/>
    </xf>
    <xf numFmtId="0" fontId="79" fillId="0" borderId="1" xfId="0" applyFont="1" applyBorder="1" applyAlignment="1">
      <alignment horizontal="center" vertical="center"/>
    </xf>
    <xf numFmtId="0" fontId="3" fillId="0" borderId="1" xfId="0" applyFont="1" applyFill="1" applyBorder="1" applyAlignment="1">
      <alignment vertical="center"/>
    </xf>
    <xf numFmtId="9" fontId="22" fillId="0" borderId="1" xfId="0" applyNumberFormat="1" applyFont="1" applyFill="1" applyBorder="1" applyAlignment="1">
      <alignment vertical="center"/>
    </xf>
    <xf numFmtId="0" fontId="3" fillId="5" borderId="12" xfId="0" applyFont="1" applyFill="1" applyBorder="1" applyAlignment="1">
      <alignment horizontal="center" vertical="center"/>
    </xf>
    <xf numFmtId="0" fontId="3" fillId="5" borderId="1" xfId="0" applyFont="1" applyFill="1" applyBorder="1" applyAlignment="1">
      <alignment horizontal="center" vertical="center"/>
    </xf>
    <xf numFmtId="0" fontId="11" fillId="0" borderId="11" xfId="0" applyFont="1" applyBorder="1" applyAlignment="1">
      <alignment horizontal="right" vertical="center"/>
    </xf>
    <xf numFmtId="0" fontId="3" fillId="0" borderId="1" xfId="0" applyFont="1" applyFill="1" applyBorder="1" applyAlignment="1">
      <alignment horizontal="center" vertical="center" readingOrder="2"/>
    </xf>
    <xf numFmtId="0" fontId="3" fillId="5" borderId="12" xfId="0" applyFont="1" applyFill="1" applyBorder="1" applyAlignment="1">
      <alignment horizontal="center" vertical="center" wrapText="1"/>
    </xf>
    <xf numFmtId="0" fontId="13" fillId="5" borderId="12" xfId="0" applyFont="1" applyFill="1" applyBorder="1" applyAlignment="1">
      <alignment horizontal="center" vertical="center" wrapText="1"/>
    </xf>
    <xf numFmtId="166" fontId="23" fillId="0" borderId="1" xfId="1" applyNumberFormat="1" applyFont="1" applyBorder="1" applyAlignment="1">
      <alignment horizontal="center" vertical="center"/>
    </xf>
    <xf numFmtId="0" fontId="11" fillId="4" borderId="1" xfId="0" applyFont="1" applyFill="1" applyBorder="1" applyAlignment="1">
      <alignment horizontal="right" vertical="center" wrapText="1" readingOrder="2"/>
    </xf>
    <xf numFmtId="0" fontId="11" fillId="0" borderId="1" xfId="0" applyFont="1" applyBorder="1" applyAlignment="1">
      <alignment horizontal="right" vertical="center" wrapText="1"/>
    </xf>
    <xf numFmtId="0" fontId="3" fillId="0" borderId="1" xfId="0" applyFont="1" applyBorder="1" applyAlignment="1">
      <alignment horizontal="right" vertical="center" wrapText="1"/>
    </xf>
    <xf numFmtId="0" fontId="3" fillId="0" borderId="1" xfId="0" applyFont="1" applyBorder="1" applyAlignment="1">
      <alignment vertical="center" wrapText="1"/>
    </xf>
    <xf numFmtId="0" fontId="3" fillId="5" borderId="1" xfId="0" applyFont="1" applyFill="1" applyBorder="1" applyAlignment="1">
      <alignment wrapText="1"/>
    </xf>
    <xf numFmtId="0" fontId="5" fillId="0" borderId="1" xfId="0" applyFont="1" applyFill="1" applyBorder="1" applyAlignment="1">
      <alignment horizontal="right" vertical="center" wrapText="1"/>
    </xf>
    <xf numFmtId="43" fontId="78" fillId="0" borderId="1" xfId="1" applyFont="1" applyFill="1" applyBorder="1" applyAlignment="1" applyProtection="1">
      <alignment horizontal="center" vertical="center" wrapText="1"/>
    </xf>
    <xf numFmtId="0" fontId="5" fillId="0" borderId="1" xfId="0" applyFont="1" applyBorder="1" applyAlignment="1">
      <alignment vertical="center" wrapText="1"/>
    </xf>
    <xf numFmtId="0" fontId="13" fillId="5" borderId="1" xfId="0" applyFont="1" applyFill="1" applyBorder="1" applyAlignment="1">
      <alignment horizontal="center" vertical="center" wrapText="1"/>
    </xf>
    <xf numFmtId="0" fontId="3" fillId="5" borderId="1" xfId="0" applyFont="1" applyFill="1" applyBorder="1" applyAlignment="1">
      <alignment horizontal="right" vertical="center" wrapText="1" readingOrder="2"/>
    </xf>
    <xf numFmtId="10" fontId="4" fillId="0" borderId="1" xfId="0" applyNumberFormat="1" applyFont="1" applyFill="1" applyBorder="1" applyAlignment="1">
      <alignment vertical="center" wrapText="1"/>
    </xf>
    <xf numFmtId="9" fontId="4" fillId="0" borderId="1" xfId="0" applyNumberFormat="1" applyFont="1" applyFill="1" applyBorder="1" applyAlignment="1">
      <alignment vertical="center" wrapText="1"/>
    </xf>
    <xf numFmtId="0" fontId="40" fillId="0" borderId="1" xfId="0" applyFont="1" applyBorder="1" applyAlignment="1">
      <alignment horizontal="center" wrapText="1"/>
    </xf>
    <xf numFmtId="0" fontId="3" fillId="0" borderId="1" xfId="0" applyFont="1" applyFill="1" applyBorder="1" applyAlignment="1">
      <alignment horizontal="right" vertical="center" wrapText="1"/>
    </xf>
    <xf numFmtId="0" fontId="3" fillId="0" borderId="1" xfId="0" applyFont="1" applyFill="1" applyBorder="1" applyAlignment="1">
      <alignment vertical="center" wrapText="1"/>
    </xf>
    <xf numFmtId="9" fontId="4" fillId="0" borderId="1" xfId="0" applyNumberFormat="1" applyFont="1" applyBorder="1" applyAlignment="1">
      <alignment horizontal="center" vertical="center"/>
    </xf>
    <xf numFmtId="0" fontId="22" fillId="0" borderId="1" xfId="0" applyFont="1" applyBorder="1" applyAlignment="1">
      <alignment horizontal="center" vertical="center"/>
    </xf>
    <xf numFmtId="9" fontId="22" fillId="0" borderId="1" xfId="1" applyNumberFormat="1" applyFont="1" applyFill="1" applyBorder="1" applyAlignment="1">
      <alignment horizontal="center" vertical="center"/>
    </xf>
    <xf numFmtId="3" fontId="22" fillId="0" borderId="1" xfId="1" applyNumberFormat="1" applyFont="1" applyFill="1" applyBorder="1" applyAlignment="1">
      <alignment horizontal="center" vertical="center"/>
    </xf>
    <xf numFmtId="9" fontId="22" fillId="0" borderId="1" xfId="0" applyNumberFormat="1" applyFont="1" applyBorder="1" applyAlignment="1">
      <alignment horizontal="center" vertical="center"/>
    </xf>
    <xf numFmtId="0" fontId="32" fillId="5" borderId="12" xfId="0" applyFont="1" applyFill="1" applyBorder="1" applyAlignment="1">
      <alignment horizontal="center" vertical="center"/>
    </xf>
    <xf numFmtId="0" fontId="75" fillId="0" borderId="9"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 fillId="5" borderId="12" xfId="0" applyFont="1" applyFill="1" applyBorder="1" applyAlignment="1">
      <alignment horizontal="center" vertical="center"/>
    </xf>
    <xf numFmtId="0" fontId="3" fillId="5" borderId="19" xfId="0" applyFont="1" applyFill="1" applyBorder="1" applyAlignment="1">
      <alignment horizontal="center" vertical="center"/>
    </xf>
    <xf numFmtId="3" fontId="24" fillId="0" borderId="1" xfId="1" applyNumberFormat="1" applyFont="1" applyFill="1" applyBorder="1" applyAlignment="1">
      <alignment horizontal="center" vertical="center"/>
    </xf>
    <xf numFmtId="0" fontId="17" fillId="0" borderId="1" xfId="0" applyFont="1" applyBorder="1" applyAlignment="1" applyProtection="1">
      <alignment horizontal="right" vertical="center" wrapText="1" readingOrder="2"/>
      <protection locked="0"/>
    </xf>
    <xf numFmtId="0" fontId="4" fillId="0" borderId="1" xfId="0" applyFont="1" applyBorder="1" applyAlignment="1">
      <alignment horizontal="center" vertical="center"/>
    </xf>
    <xf numFmtId="0" fontId="3" fillId="5" borderId="1" xfId="0" applyFont="1" applyFill="1" applyBorder="1" applyAlignment="1">
      <alignment horizontal="center" vertical="center"/>
    </xf>
    <xf numFmtId="0" fontId="11" fillId="0" borderId="11" xfId="0" applyFont="1" applyBorder="1" applyAlignment="1">
      <alignment horizontal="right" vertical="center" wrapText="1"/>
    </xf>
    <xf numFmtId="0" fontId="11" fillId="0" borderId="11" xfId="0" applyFont="1" applyBorder="1" applyAlignment="1">
      <alignment horizontal="right" vertical="center"/>
    </xf>
    <xf numFmtId="166" fontId="22" fillId="0" borderId="1" xfId="1" applyNumberFormat="1" applyFont="1" applyFill="1" applyBorder="1" applyAlignment="1">
      <alignment horizontal="center" vertical="center"/>
    </xf>
    <xf numFmtId="0" fontId="4" fillId="0" borderId="20" xfId="0" applyFont="1" applyBorder="1" applyAlignment="1">
      <alignment horizontal="right" vertical="center" wrapText="1"/>
    </xf>
    <xf numFmtId="169" fontId="23" fillId="0" borderId="1" xfId="1" applyNumberFormat="1" applyFont="1" applyBorder="1" applyAlignment="1">
      <alignment horizontal="center" vertical="center"/>
    </xf>
    <xf numFmtId="0" fontId="0" fillId="0" borderId="11" xfId="0" applyNumberFormat="1" applyBorder="1" applyAlignment="1">
      <alignment horizontal="center" vertical="center"/>
    </xf>
    <xf numFmtId="0" fontId="0" fillId="0" borderId="0" xfId="0" applyNumberFormat="1" applyBorder="1" applyAlignment="1">
      <alignment horizontal="center" vertical="center"/>
    </xf>
    <xf numFmtId="0" fontId="0" fillId="0" borderId="2" xfId="0" applyNumberFormat="1" applyBorder="1" applyAlignment="1">
      <alignment horizontal="center" vertical="center"/>
    </xf>
    <xf numFmtId="0" fontId="4" fillId="4" borderId="2" xfId="0" applyFont="1" applyFill="1" applyBorder="1" applyAlignment="1">
      <alignment horizontal="center" vertical="center"/>
    </xf>
    <xf numFmtId="0" fontId="31" fillId="4" borderId="2" xfId="0" applyFont="1" applyFill="1" applyBorder="1" applyAlignment="1">
      <alignment horizontal="center" vertical="center"/>
    </xf>
    <xf numFmtId="166" fontId="0" fillId="0" borderId="0" xfId="1" applyNumberFormat="1" applyFont="1" applyFill="1"/>
    <xf numFmtId="0" fontId="61" fillId="0" borderId="0" xfId="0" applyFont="1" applyFill="1" applyBorder="1"/>
    <xf numFmtId="0" fontId="61" fillId="0" borderId="12" xfId="0" applyFont="1" applyFill="1" applyBorder="1" applyAlignment="1">
      <alignment horizontal="center" vertical="center"/>
    </xf>
    <xf numFmtId="166" fontId="59" fillId="0" borderId="1" xfId="1" applyNumberFormat="1" applyFont="1" applyFill="1" applyBorder="1" applyAlignment="1">
      <alignment horizontal="center" vertical="center"/>
    </xf>
    <xf numFmtId="0" fontId="62" fillId="0" borderId="1" xfId="0" applyFont="1" applyFill="1" applyBorder="1" applyAlignment="1">
      <alignment horizontal="right" vertical="center"/>
    </xf>
    <xf numFmtId="0" fontId="57" fillId="0" borderId="50" xfId="3" applyFont="1" applyFill="1" applyBorder="1" applyAlignment="1" applyProtection="1">
      <alignment horizontal="right" vertical="center" wrapText="1"/>
    </xf>
    <xf numFmtId="0" fontId="61" fillId="0" borderId="15" xfId="0" applyFont="1" applyFill="1" applyBorder="1" applyAlignment="1">
      <alignment horizontal="right" vertical="center"/>
    </xf>
    <xf numFmtId="0" fontId="62" fillId="0" borderId="9" xfId="0" applyFont="1" applyFill="1" applyBorder="1" applyAlignment="1">
      <alignment vertical="center"/>
    </xf>
    <xf numFmtId="0" fontId="61" fillId="0" borderId="12" xfId="0" applyFont="1" applyFill="1" applyBorder="1" applyAlignment="1">
      <alignment horizontal="center" vertical="center" wrapText="1"/>
    </xf>
    <xf numFmtId="0" fontId="63" fillId="0" borderId="12" xfId="0" applyFont="1" applyFill="1" applyBorder="1" applyAlignment="1">
      <alignment horizontal="center" vertical="center" wrapText="1"/>
    </xf>
    <xf numFmtId="0" fontId="61" fillId="5" borderId="25" xfId="0" applyFont="1" applyFill="1" applyBorder="1" applyAlignment="1">
      <alignment horizontal="center" vertical="center" readingOrder="2"/>
    </xf>
    <xf numFmtId="0" fontId="59" fillId="0" borderId="1" xfId="0" applyFont="1" applyBorder="1" applyAlignment="1">
      <alignment vertical="center" wrapText="1"/>
    </xf>
    <xf numFmtId="0" fontId="61" fillId="5" borderId="12" xfId="0" applyFont="1" applyFill="1" applyBorder="1" applyAlignment="1">
      <alignment horizontal="center" vertical="center"/>
    </xf>
    <xf numFmtId="3" fontId="59" fillId="0" borderId="1" xfId="0" applyNumberFormat="1" applyFont="1" applyBorder="1" applyAlignment="1">
      <alignment horizontal="center" vertical="center"/>
    </xf>
    <xf numFmtId="0" fontId="61" fillId="0" borderId="25" xfId="0" applyFont="1" applyFill="1" applyBorder="1" applyAlignment="1">
      <alignment horizontal="right" vertical="center"/>
    </xf>
    <xf numFmtId="0" fontId="61" fillId="0" borderId="11" xfId="0" applyFont="1" applyFill="1" applyBorder="1" applyAlignment="1">
      <alignment vertical="center"/>
    </xf>
    <xf numFmtId="0" fontId="61" fillId="0" borderId="1" xfId="0" applyFont="1" applyFill="1" applyBorder="1" applyAlignment="1">
      <alignment horizontal="right" vertical="center"/>
    </xf>
    <xf numFmtId="0" fontId="61" fillId="0" borderId="26" xfId="0" applyFont="1" applyFill="1" applyBorder="1" applyAlignment="1">
      <alignment vertical="center"/>
    </xf>
    <xf numFmtId="0" fontId="61" fillId="0" borderId="23" xfId="0" applyFont="1" applyFill="1" applyBorder="1" applyAlignment="1">
      <alignment horizontal="right" vertical="center"/>
    </xf>
    <xf numFmtId="166" fontId="22" fillId="0" borderId="1" xfId="1" applyNumberFormat="1" applyFont="1" applyBorder="1" applyAlignment="1">
      <alignment horizontal="right" vertical="center"/>
    </xf>
    <xf numFmtId="0" fontId="2" fillId="4" borderId="3" xfId="0" applyFont="1" applyFill="1" applyBorder="1" applyAlignment="1">
      <alignment horizontal="right" vertical="center" readingOrder="2"/>
    </xf>
    <xf numFmtId="0" fontId="1" fillId="0" borderId="1" xfId="0" applyFont="1" applyFill="1" applyBorder="1" applyAlignment="1">
      <alignment horizontal="center" vertical="center" wrapText="1"/>
    </xf>
    <xf numFmtId="0" fontId="8" fillId="5" borderId="1" xfId="0" applyFont="1" applyFill="1" applyBorder="1" applyAlignment="1">
      <alignment horizontal="center" vertical="center" wrapText="1" readingOrder="2"/>
    </xf>
    <xf numFmtId="0" fontId="4" fillId="0" borderId="1" xfId="0" applyFont="1" applyBorder="1" applyAlignment="1">
      <alignment horizontal="right" vertical="center" wrapText="1"/>
    </xf>
    <xf numFmtId="0" fontId="3" fillId="5" borderId="1" xfId="0" applyFont="1" applyFill="1" applyBorder="1" applyAlignment="1">
      <alignment horizontal="center" vertical="center" wrapText="1" readingOrder="2"/>
    </xf>
    <xf numFmtId="49" fontId="0" fillId="0" borderId="1" xfId="0" applyNumberFormat="1" applyBorder="1" applyAlignment="1">
      <alignment horizontal="center" vertical="center" readingOrder="2"/>
    </xf>
    <xf numFmtId="0" fontId="0" fillId="0" borderId="0" xfId="0"/>
    <xf numFmtId="0" fontId="0" fillId="0" borderId="0" xfId="0" applyFill="1"/>
    <xf numFmtId="0" fontId="1" fillId="0" borderId="9" xfId="0" applyFont="1" applyFill="1" applyBorder="1" applyAlignment="1">
      <alignment horizontal="center" vertical="center"/>
    </xf>
    <xf numFmtId="0" fontId="5" fillId="0" borderId="9" xfId="0" applyFont="1" applyBorder="1" applyAlignment="1">
      <alignment vertical="center"/>
    </xf>
    <xf numFmtId="0" fontId="3" fillId="5" borderId="12" xfId="0" applyFont="1" applyFill="1" applyBorder="1" applyAlignment="1">
      <alignment horizontal="right" vertical="center" readingOrder="2"/>
    </xf>
    <xf numFmtId="0" fontId="4" fillId="0" borderId="1" xfId="0" applyFont="1" applyBorder="1" applyAlignment="1">
      <alignment vertical="center"/>
    </xf>
    <xf numFmtId="0" fontId="3" fillId="0" borderId="25" xfId="0" applyFont="1" applyFill="1" applyBorder="1" applyAlignment="1">
      <alignment horizontal="right" vertical="center"/>
    </xf>
    <xf numFmtId="0" fontId="3" fillId="0" borderId="1" xfId="0" applyFont="1" applyFill="1" applyBorder="1" applyAlignment="1">
      <alignment horizontal="right" vertical="center"/>
    </xf>
    <xf numFmtId="0" fontId="3" fillId="0" borderId="23" xfId="0" applyFont="1" applyFill="1" applyBorder="1" applyAlignment="1">
      <alignment horizontal="right" vertical="center"/>
    </xf>
    <xf numFmtId="0" fontId="8" fillId="5" borderId="12" xfId="0" applyFont="1" applyFill="1" applyBorder="1" applyAlignment="1">
      <alignment horizontal="center" vertical="center" readingOrder="2"/>
    </xf>
    <xf numFmtId="0" fontId="3" fillId="0" borderId="12" xfId="0" applyFont="1" applyBorder="1" applyAlignment="1">
      <alignment vertical="center"/>
    </xf>
    <xf numFmtId="0" fontId="3" fillId="0" borderId="13"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5" borderId="0" xfId="0" applyFont="1" applyFill="1" applyBorder="1"/>
    <xf numFmtId="0" fontId="11" fillId="4" borderId="25" xfId="0" applyFont="1" applyFill="1" applyBorder="1" applyAlignment="1">
      <alignment horizontal="right" vertical="center" readingOrder="2"/>
    </xf>
    <xf numFmtId="0" fontId="11" fillId="0" borderId="26" xfId="0" applyFont="1" applyBorder="1" applyAlignment="1">
      <alignment horizontal="right" vertical="center"/>
    </xf>
    <xf numFmtId="0" fontId="8" fillId="5" borderId="25" xfId="0" applyFont="1" applyFill="1" applyBorder="1" applyAlignment="1">
      <alignment horizontal="center" vertical="center" readingOrder="2"/>
    </xf>
    <xf numFmtId="0" fontId="3" fillId="0" borderId="20" xfId="0" applyFont="1" applyBorder="1" applyAlignment="1">
      <alignment horizontal="right" vertical="center"/>
    </xf>
    <xf numFmtId="0" fontId="3" fillId="0" borderId="25" xfId="0" applyFont="1" applyBorder="1" applyAlignment="1">
      <alignment horizontal="right" vertical="center"/>
    </xf>
    <xf numFmtId="0" fontId="3" fillId="0" borderId="26" xfId="0" applyFont="1" applyBorder="1" applyAlignment="1">
      <alignment horizontal="right" vertical="center"/>
    </xf>
    <xf numFmtId="0" fontId="4" fillId="0" borderId="11" xfId="0" applyFont="1" applyBorder="1" applyAlignment="1">
      <alignment horizontal="right" vertical="center"/>
    </xf>
    <xf numFmtId="0" fontId="3" fillId="0" borderId="11" xfId="0" applyFont="1" applyFill="1" applyBorder="1" applyAlignment="1">
      <alignment vertical="center"/>
    </xf>
    <xf numFmtId="0" fontId="3" fillId="0" borderId="26" xfId="0" applyFont="1" applyFill="1" applyBorder="1" applyAlignment="1">
      <alignment vertical="center"/>
    </xf>
    <xf numFmtId="0" fontId="13" fillId="5" borderId="12" xfId="0" applyFont="1" applyFill="1" applyBorder="1" applyAlignment="1">
      <alignment horizontal="center" vertical="center"/>
    </xf>
    <xf numFmtId="0" fontId="3" fillId="5" borderId="25" xfId="0" applyFont="1" applyFill="1" applyBorder="1" applyAlignment="1">
      <alignment horizontal="center" vertical="center" readingOrder="2"/>
    </xf>
    <xf numFmtId="3" fontId="24" fillId="0" borderId="46" xfId="1" applyNumberFormat="1" applyFont="1" applyFill="1" applyBorder="1" applyAlignment="1">
      <alignment horizontal="center" vertical="center"/>
    </xf>
    <xf numFmtId="0" fontId="4" fillId="0" borderId="20" xfId="0" applyFont="1" applyBorder="1" applyAlignment="1">
      <alignment horizontal="right" vertical="center"/>
    </xf>
    <xf numFmtId="0" fontId="4" fillId="0" borderId="3" xfId="0" applyFont="1" applyBorder="1" applyAlignment="1">
      <alignment horizontal="right" vertical="center"/>
    </xf>
    <xf numFmtId="166" fontId="23" fillId="0" borderId="1" xfId="1" applyNumberFormat="1" applyFont="1" applyFill="1" applyBorder="1" applyAlignment="1">
      <alignment horizontal="center" vertical="center"/>
    </xf>
    <xf numFmtId="9" fontId="4" fillId="0" borderId="1" xfId="0" applyNumberFormat="1" applyFont="1" applyBorder="1" applyAlignment="1">
      <alignment vertical="center"/>
    </xf>
    <xf numFmtId="0" fontId="17" fillId="0" borderId="1" xfId="0" applyFont="1" applyBorder="1" applyAlignment="1" applyProtection="1">
      <alignment horizontal="center" vertical="center" wrapText="1" readingOrder="2"/>
      <protection locked="0"/>
    </xf>
    <xf numFmtId="43" fontId="41" fillId="0" borderId="1" xfId="1" applyFont="1" applyFill="1" applyBorder="1" applyAlignment="1" applyProtection="1">
      <alignment horizontal="center" vertical="center" wrapText="1"/>
    </xf>
    <xf numFmtId="0" fontId="10" fillId="7" borderId="22" xfId="0" applyFont="1" applyFill="1" applyBorder="1" applyAlignment="1">
      <alignment horizontal="center" vertical="center"/>
    </xf>
    <xf numFmtId="166" fontId="41" fillId="0" borderId="1" xfId="1" applyNumberFormat="1" applyFont="1" applyFill="1" applyBorder="1" applyAlignment="1" applyProtection="1">
      <alignment horizontal="center" vertical="center" wrapText="1"/>
    </xf>
    <xf numFmtId="0" fontId="32" fillId="5" borderId="12" xfId="0" applyFont="1" applyFill="1" applyBorder="1" applyAlignment="1">
      <alignment horizontal="center" vertical="center" wrapText="1"/>
    </xf>
    <xf numFmtId="0" fontId="22" fillId="0" borderId="9"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 fillId="2" borderId="21" xfId="0" applyFont="1" applyFill="1" applyBorder="1" applyAlignment="1">
      <alignment horizontal="right" vertical="center" readingOrder="2"/>
    </xf>
    <xf numFmtId="0" fontId="2" fillId="2" borderId="22" xfId="0" applyFont="1" applyFill="1" applyBorder="1" applyAlignment="1">
      <alignment horizontal="right" vertical="center" readingOrder="2"/>
    </xf>
    <xf numFmtId="0" fontId="32" fillId="5" borderId="25" xfId="0" applyFont="1" applyFill="1" applyBorder="1" applyAlignment="1">
      <alignment horizontal="center" vertical="center" wrapText="1" readingOrder="2"/>
    </xf>
    <xf numFmtId="0" fontId="32" fillId="5" borderId="0" xfId="0" applyFont="1" applyFill="1" applyBorder="1" applyAlignment="1">
      <alignment horizontal="center" vertical="center" wrapText="1" readingOrder="2"/>
    </xf>
    <xf numFmtId="0" fontId="32" fillId="5" borderId="28" xfId="0" applyFont="1" applyFill="1" applyBorder="1" applyAlignment="1">
      <alignment horizontal="center" vertical="center" wrapText="1" readingOrder="2"/>
    </xf>
    <xf numFmtId="0" fontId="32" fillId="5" borderId="58" xfId="0" applyFont="1" applyFill="1" applyBorder="1" applyAlignment="1">
      <alignment horizontal="center" vertical="center" wrapText="1"/>
    </xf>
    <xf numFmtId="0" fontId="22" fillId="5" borderId="17" xfId="0" applyFont="1" applyFill="1" applyBorder="1" applyAlignment="1">
      <alignment horizontal="center" vertical="center" wrapText="1"/>
    </xf>
    <xf numFmtId="0" fontId="22" fillId="5" borderId="18" xfId="0" applyFont="1" applyFill="1" applyBorder="1" applyAlignment="1">
      <alignment horizontal="center" vertical="center" wrapText="1"/>
    </xf>
    <xf numFmtId="3" fontId="22" fillId="0" borderId="1" xfId="0" applyNumberFormat="1" applyFont="1" applyBorder="1" applyAlignment="1">
      <alignment horizontal="center" vertical="center" wrapText="1"/>
    </xf>
    <xf numFmtId="3" fontId="22" fillId="0" borderId="1" xfId="0" applyNumberFormat="1" applyFont="1" applyFill="1" applyBorder="1" applyAlignment="1">
      <alignment horizontal="center" vertical="center" wrapText="1"/>
    </xf>
    <xf numFmtId="0" fontId="20" fillId="0" borderId="11" xfId="0" applyFont="1" applyBorder="1" applyAlignment="1">
      <alignment horizontal="right" vertical="center"/>
    </xf>
    <xf numFmtId="43" fontId="23" fillId="0" borderId="2" xfId="1" applyFont="1" applyBorder="1" applyAlignment="1">
      <alignment vertical="center"/>
    </xf>
    <xf numFmtId="9" fontId="0" fillId="0" borderId="1" xfId="0" applyNumberFormat="1" applyBorder="1" applyAlignment="1">
      <alignment vertical="center"/>
    </xf>
    <xf numFmtId="0" fontId="83" fillId="0" borderId="1" xfId="0" applyFont="1" applyBorder="1" applyAlignment="1">
      <alignment horizontal="center" vertical="center"/>
    </xf>
    <xf numFmtId="3" fontId="41" fillId="0" borderId="50" xfId="3" applyNumberFormat="1" applyFont="1" applyFill="1" applyBorder="1" applyAlignment="1" applyProtection="1">
      <alignment horizontal="center" vertical="center" wrapText="1"/>
    </xf>
    <xf numFmtId="0" fontId="3" fillId="0" borderId="20" xfId="0" applyFont="1" applyFill="1" applyBorder="1" applyAlignment="1">
      <alignment horizontal="right" vertical="center"/>
    </xf>
    <xf numFmtId="0" fontId="5" fillId="0" borderId="1" xfId="0" applyFont="1" applyFill="1" applyBorder="1" applyAlignment="1">
      <alignment vertical="center"/>
    </xf>
    <xf numFmtId="9" fontId="4" fillId="0" borderId="5" xfId="0" applyNumberFormat="1" applyFont="1" applyBorder="1" applyAlignment="1">
      <alignment horizontal="center" vertical="center"/>
    </xf>
    <xf numFmtId="3" fontId="86" fillId="4" borderId="1" xfId="1" applyNumberFormat="1" applyFont="1" applyFill="1" applyBorder="1" applyAlignment="1">
      <alignment horizontal="center" vertical="center"/>
    </xf>
    <xf numFmtId="0" fontId="36" fillId="4" borderId="1" xfId="0" applyFont="1" applyFill="1" applyBorder="1" applyAlignment="1">
      <alignment vertical="center"/>
    </xf>
    <xf numFmtId="0" fontId="36" fillId="0" borderId="1" xfId="0" applyFont="1" applyBorder="1" applyAlignment="1">
      <alignment vertical="center"/>
    </xf>
    <xf numFmtId="0" fontId="3" fillId="0" borderId="3" xfId="0" applyFont="1" applyFill="1" applyBorder="1" applyAlignment="1">
      <alignment vertical="center"/>
    </xf>
    <xf numFmtId="0" fontId="3" fillId="0" borderId="7" xfId="0" applyFont="1" applyFill="1" applyBorder="1" applyAlignment="1">
      <alignment vertical="center"/>
    </xf>
    <xf numFmtId="0" fontId="3" fillId="0" borderId="7" xfId="0" applyFont="1" applyFill="1" applyBorder="1" applyAlignment="1">
      <alignment horizontal="center" vertical="center"/>
    </xf>
    <xf numFmtId="0" fontId="2" fillId="4" borderId="14" xfId="0" applyFont="1" applyFill="1" applyBorder="1" applyAlignment="1">
      <alignment horizontal="right" vertical="center" readingOrder="2"/>
    </xf>
    <xf numFmtId="0" fontId="3" fillId="0" borderId="96" xfId="0" applyFont="1" applyBorder="1" applyAlignment="1">
      <alignment horizontal="right" vertical="center"/>
    </xf>
    <xf numFmtId="0" fontId="3" fillId="0" borderId="68" xfId="0" applyFont="1" applyBorder="1" applyAlignment="1">
      <alignment horizontal="center" vertical="center"/>
    </xf>
    <xf numFmtId="0" fontId="3" fillId="0" borderId="68" xfId="0" applyFont="1" applyBorder="1" applyAlignment="1">
      <alignment horizontal="right" vertical="center"/>
    </xf>
    <xf numFmtId="0" fontId="17" fillId="0" borderId="68" xfId="0" applyFont="1" applyBorder="1" applyAlignment="1" applyProtection="1">
      <alignment horizontal="center" vertical="center" wrapText="1" readingOrder="2"/>
      <protection locked="0"/>
    </xf>
    <xf numFmtId="0" fontId="3" fillId="0" borderId="68" xfId="0" applyFont="1" applyBorder="1" applyAlignment="1">
      <alignment vertical="center"/>
    </xf>
    <xf numFmtId="0" fontId="3" fillId="0" borderId="97" xfId="0" applyFont="1" applyBorder="1" applyAlignment="1">
      <alignment vertical="center"/>
    </xf>
    <xf numFmtId="0" fontId="3" fillId="0" borderId="100" xfId="0" applyFont="1" applyBorder="1" applyAlignment="1">
      <alignment horizontal="right" vertical="center"/>
    </xf>
    <xf numFmtId="0" fontId="17" fillId="0" borderId="23" xfId="0" applyFont="1" applyBorder="1" applyAlignment="1" applyProtection="1">
      <alignment horizontal="center" vertical="center" wrapText="1" readingOrder="2"/>
      <protection locked="0"/>
    </xf>
    <xf numFmtId="0" fontId="0" fillId="0" borderId="1" xfId="0" applyFill="1" applyBorder="1" applyAlignment="1">
      <alignment horizontal="center" vertical="center"/>
    </xf>
    <xf numFmtId="0" fontId="0" fillId="0" borderId="1" xfId="0" applyBorder="1" applyAlignment="1">
      <alignment horizontal="center" vertical="center"/>
    </xf>
    <xf numFmtId="3" fontId="0" fillId="0" borderId="0" xfId="0" applyNumberFormat="1"/>
    <xf numFmtId="166" fontId="23" fillId="4" borderId="1" xfId="1" applyNumberFormat="1" applyFont="1" applyFill="1" applyBorder="1" applyAlignment="1">
      <alignment horizontal="center" vertical="center"/>
    </xf>
    <xf numFmtId="0" fontId="11" fillId="8" borderId="11" xfId="0" applyFont="1" applyFill="1" applyBorder="1" applyAlignment="1">
      <alignment horizontal="right" vertical="center"/>
    </xf>
    <xf numFmtId="0" fontId="11" fillId="8" borderId="26" xfId="0" applyFont="1" applyFill="1" applyBorder="1" applyAlignment="1">
      <alignment horizontal="right" vertical="center"/>
    </xf>
    <xf numFmtId="0" fontId="4" fillId="0" borderId="1" xfId="0" applyFont="1" applyBorder="1" applyAlignment="1">
      <alignment horizontal="center" vertical="center"/>
    </xf>
    <xf numFmtId="10" fontId="3" fillId="0" borderId="12" xfId="0" applyNumberFormat="1" applyFont="1" applyBorder="1" applyAlignment="1">
      <alignment vertical="center"/>
    </xf>
    <xf numFmtId="3" fontId="24" fillId="4" borderId="64" xfId="1" applyNumberFormat="1" applyFont="1" applyFill="1" applyBorder="1" applyAlignment="1">
      <alignment horizontal="center" vertical="center"/>
    </xf>
    <xf numFmtId="0" fontId="59" fillId="0" borderId="1" xfId="0" applyNumberFormat="1" applyFont="1" applyFill="1" applyBorder="1" applyAlignment="1">
      <alignment horizontal="center" vertical="center"/>
    </xf>
    <xf numFmtId="0" fontId="32" fillId="2" borderId="59" xfId="0" applyFont="1" applyFill="1" applyBorder="1" applyAlignment="1">
      <alignment horizontal="right" vertical="center" wrapText="1" readingOrder="2"/>
    </xf>
    <xf numFmtId="0" fontId="32" fillId="2" borderId="49" xfId="0" applyFont="1" applyFill="1" applyBorder="1" applyAlignment="1">
      <alignment horizontal="right" vertical="center" wrapText="1" readingOrder="2"/>
    </xf>
    <xf numFmtId="0" fontId="32" fillId="2" borderId="52" xfId="0" applyFont="1" applyFill="1" applyBorder="1" applyAlignment="1">
      <alignment horizontal="right" vertical="center" wrapText="1" readingOrder="2"/>
    </xf>
    <xf numFmtId="0" fontId="22" fillId="4" borderId="1" xfId="0" applyFont="1" applyFill="1" applyBorder="1" applyAlignment="1">
      <alignment horizontal="right" vertical="center" wrapText="1" readingOrder="2"/>
    </xf>
    <xf numFmtId="0" fontId="32" fillId="4" borderId="33" xfId="0" applyFont="1" applyFill="1" applyBorder="1" applyAlignment="1">
      <alignment horizontal="right" vertical="center" wrapText="1" readingOrder="2"/>
    </xf>
    <xf numFmtId="0" fontId="32" fillId="4" borderId="34" xfId="0" applyFont="1" applyFill="1" applyBorder="1" applyAlignment="1">
      <alignment horizontal="right" vertical="center" wrapText="1" readingOrder="2"/>
    </xf>
    <xf numFmtId="0" fontId="32" fillId="0" borderId="59" xfId="0" applyFont="1" applyFill="1" applyBorder="1" applyAlignment="1">
      <alignment horizontal="right" vertical="center" wrapText="1" readingOrder="2"/>
    </xf>
    <xf numFmtId="0" fontId="32" fillId="0" borderId="49" xfId="0" applyFont="1" applyFill="1" applyBorder="1" applyAlignment="1">
      <alignment horizontal="right" vertical="center" wrapText="1" readingOrder="2"/>
    </xf>
    <xf numFmtId="0" fontId="32" fillId="0" borderId="0" xfId="0" applyFont="1" applyFill="1" applyBorder="1" applyAlignment="1">
      <alignment horizontal="right" vertical="center" wrapText="1" readingOrder="2"/>
    </xf>
    <xf numFmtId="0" fontId="32" fillId="4" borderId="0" xfId="0" applyFont="1" applyFill="1" applyBorder="1" applyAlignment="1">
      <alignment horizontal="right" vertical="center" wrapText="1" readingOrder="2"/>
    </xf>
    <xf numFmtId="0" fontId="32" fillId="4" borderId="18" xfId="0" applyFont="1" applyFill="1" applyBorder="1" applyAlignment="1">
      <alignment horizontal="right" vertical="center" wrapText="1" readingOrder="2"/>
    </xf>
    <xf numFmtId="0" fontId="59" fillId="0" borderId="0" xfId="0" applyNumberFormat="1" applyFont="1" applyFill="1" applyBorder="1" applyAlignment="1">
      <alignment horizontal="center" vertical="center"/>
    </xf>
    <xf numFmtId="0" fontId="0" fillId="0" borderId="1" xfId="0" applyBorder="1" applyAlignment="1"/>
    <xf numFmtId="0" fontId="32" fillId="0" borderId="3" xfId="0" applyFont="1" applyFill="1" applyBorder="1" applyAlignment="1">
      <alignment vertical="center" wrapText="1"/>
    </xf>
    <xf numFmtId="0" fontId="32" fillId="0" borderId="7" xfId="0" applyFont="1" applyFill="1" applyBorder="1" applyAlignment="1">
      <alignment vertical="center" wrapText="1"/>
    </xf>
    <xf numFmtId="0" fontId="22" fillId="4" borderId="11" xfId="0" applyFont="1" applyFill="1" applyBorder="1" applyAlignment="1">
      <alignment horizontal="right" vertical="center" wrapText="1" readingOrder="2"/>
    </xf>
    <xf numFmtId="0" fontId="32" fillId="2" borderId="0" xfId="0" applyFont="1" applyFill="1" applyBorder="1" applyAlignment="1">
      <alignment horizontal="right" vertical="center" wrapText="1" readingOrder="2"/>
    </xf>
    <xf numFmtId="0" fontId="82" fillId="0" borderId="1" xfId="0" applyFont="1" applyFill="1" applyBorder="1" applyAlignment="1">
      <alignment vertical="center" wrapText="1"/>
    </xf>
    <xf numFmtId="0" fontId="32" fillId="4" borderId="1" xfId="0" applyFont="1" applyFill="1" applyBorder="1" applyAlignment="1">
      <alignment horizontal="right" vertical="center" wrapText="1" readingOrder="2"/>
    </xf>
    <xf numFmtId="0" fontId="4" fillId="0" borderId="17" xfId="0" applyFont="1" applyFill="1" applyBorder="1" applyAlignment="1">
      <alignment horizontal="center" vertical="center" wrapText="1" readingOrder="2"/>
    </xf>
    <xf numFmtId="0" fontId="4" fillId="0" borderId="28" xfId="0" applyFont="1" applyFill="1" applyBorder="1" applyAlignment="1">
      <alignment horizontal="center" vertical="center" wrapText="1" readingOrder="2"/>
    </xf>
    <xf numFmtId="0" fontId="4" fillId="0" borderId="20" xfId="0" applyFont="1" applyBorder="1" applyAlignment="1">
      <alignment horizontal="right" vertical="center" wrapText="1" readingOrder="2"/>
    </xf>
    <xf numFmtId="0" fontId="0" fillId="0" borderId="1" xfId="0" applyNumberFormat="1" applyBorder="1" applyAlignment="1">
      <alignment horizontal="center" vertical="center"/>
    </xf>
    <xf numFmtId="0" fontId="0" fillId="0" borderId="14" xfId="0" applyNumberFormat="1" applyBorder="1" applyAlignment="1">
      <alignment horizontal="center" vertical="center"/>
    </xf>
    <xf numFmtId="0" fontId="0" fillId="0" borderId="9" xfId="0" applyNumberFormat="1" applyBorder="1" applyAlignment="1">
      <alignment horizontal="center" vertical="center"/>
    </xf>
    <xf numFmtId="0" fontId="11" fillId="4" borderId="11" xfId="0" applyFont="1" applyFill="1" applyBorder="1" applyAlignment="1">
      <alignment horizontal="right" vertical="center"/>
    </xf>
    <xf numFmtId="0" fontId="22" fillId="4" borderId="11" xfId="0" applyFont="1" applyFill="1" applyBorder="1" applyAlignment="1">
      <alignment horizontal="right" vertical="center"/>
    </xf>
    <xf numFmtId="0" fontId="22" fillId="4" borderId="26" xfId="0" applyFont="1" applyFill="1" applyBorder="1" applyAlignment="1">
      <alignment horizontal="right" vertical="center"/>
    </xf>
    <xf numFmtId="0" fontId="32" fillId="4" borderId="25" xfId="0" applyFont="1" applyFill="1" applyBorder="1" applyAlignment="1">
      <alignment horizontal="center" vertical="center" readingOrder="2"/>
    </xf>
    <xf numFmtId="0" fontId="32" fillId="4" borderId="9" xfId="0" applyFont="1" applyFill="1" applyBorder="1" applyAlignment="1">
      <alignment horizontal="center" vertical="center"/>
    </xf>
    <xf numFmtId="0" fontId="0" fillId="0" borderId="1" xfId="0" applyFont="1" applyBorder="1" applyAlignment="1">
      <alignment horizontal="center" vertical="center"/>
    </xf>
    <xf numFmtId="0" fontId="79" fillId="4" borderId="1" xfId="0" applyFont="1" applyFill="1" applyBorder="1" applyAlignment="1">
      <alignment vertical="top" wrapText="1" readingOrder="2"/>
    </xf>
    <xf numFmtId="0" fontId="50" fillId="0" borderId="1" xfId="0" applyFont="1" applyBorder="1" applyAlignment="1">
      <alignment horizontal="center" vertical="center"/>
    </xf>
    <xf numFmtId="0" fontId="11" fillId="4" borderId="29" xfId="0" applyFont="1" applyFill="1" applyBorder="1" applyAlignment="1">
      <alignment horizontal="center" vertical="center"/>
    </xf>
    <xf numFmtId="0" fontId="0" fillId="0" borderId="1" xfId="0" applyFont="1" applyFill="1" applyBorder="1" applyAlignment="1">
      <alignment horizontal="center" vertical="center"/>
    </xf>
    <xf numFmtId="0" fontId="30" fillId="0" borderId="1" xfId="0" applyFont="1" applyFill="1" applyBorder="1" applyAlignment="1">
      <alignment horizontal="center" vertical="center" wrapText="1"/>
    </xf>
    <xf numFmtId="0" fontId="11" fillId="0" borderId="11" xfId="0" applyFont="1" applyBorder="1" applyAlignment="1">
      <alignment horizontal="right" vertical="center" wrapText="1"/>
    </xf>
    <xf numFmtId="0" fontId="3" fillId="0" borderId="11" xfId="0" applyFont="1" applyFill="1" applyBorder="1" applyAlignment="1">
      <alignment horizontal="center" vertical="center"/>
    </xf>
    <xf numFmtId="0" fontId="0" fillId="0" borderId="1" xfId="0" applyBorder="1" applyAlignment="1">
      <alignment horizontal="center" vertical="top" wrapText="1"/>
    </xf>
    <xf numFmtId="0" fontId="32" fillId="4" borderId="12" xfId="0" applyFont="1" applyFill="1" applyBorder="1" applyAlignment="1">
      <alignment horizontal="center" vertical="center" readingOrder="2"/>
    </xf>
    <xf numFmtId="0" fontId="22" fillId="4" borderId="12" xfId="0" applyFont="1" applyFill="1" applyBorder="1" applyAlignment="1">
      <alignment horizontal="center" vertical="center"/>
    </xf>
    <xf numFmtId="0" fontId="0" fillId="4" borderId="1" xfId="0" applyFont="1" applyFill="1" applyBorder="1" applyAlignment="1">
      <alignment horizontal="center" vertical="center"/>
    </xf>
    <xf numFmtId="0" fontId="0" fillId="4" borderId="1" xfId="0" applyFill="1" applyBorder="1" applyAlignment="1">
      <alignment horizontal="center" vertical="center"/>
    </xf>
    <xf numFmtId="166" fontId="87" fillId="4" borderId="1" xfId="1" applyNumberFormat="1" applyFont="1" applyFill="1" applyBorder="1" applyAlignment="1">
      <alignment horizontal="center" vertical="center"/>
    </xf>
    <xf numFmtId="166" fontId="23" fillId="4" borderId="1" xfId="1" applyNumberFormat="1" applyFont="1" applyFill="1" applyBorder="1" applyAlignment="1">
      <alignment horizontal="center" vertical="center" wrapText="1"/>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right" vertical="top"/>
    </xf>
    <xf numFmtId="0" fontId="79" fillId="4" borderId="1" xfId="0" applyFont="1" applyFill="1" applyBorder="1" applyAlignment="1">
      <alignment horizontal="center" vertical="top" wrapText="1" readingOrder="2"/>
    </xf>
    <xf numFmtId="0" fontId="22" fillId="4" borderId="1" xfId="0" applyFont="1" applyFill="1" applyBorder="1" applyAlignment="1">
      <alignment horizontal="center" vertical="center"/>
    </xf>
    <xf numFmtId="0" fontId="0" fillId="0" borderId="0" xfId="0" applyAlignment="1">
      <alignment wrapText="1"/>
    </xf>
    <xf numFmtId="0" fontId="83" fillId="0" borderId="1" xfId="0" applyFont="1" applyBorder="1" applyAlignment="1">
      <alignment vertical="center" wrapText="1"/>
    </xf>
    <xf numFmtId="0" fontId="23" fillId="0" borderId="14" xfId="0" applyNumberFormat="1" applyFont="1" applyBorder="1" applyAlignment="1">
      <alignment horizontal="center" vertical="center"/>
    </xf>
    <xf numFmtId="0" fontId="0" fillId="0" borderId="1" xfId="0" applyBorder="1" applyAlignment="1">
      <alignment horizontal="center" vertical="center" wrapText="1"/>
    </xf>
    <xf numFmtId="3" fontId="0" fillId="0" borderId="1" xfId="0" applyNumberFormat="1" applyBorder="1" applyAlignment="1">
      <alignment horizontal="center" vertical="center"/>
    </xf>
    <xf numFmtId="0" fontId="4" fillId="0" borderId="1"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4" fillId="0" borderId="12" xfId="0" applyFont="1" applyFill="1" applyBorder="1" applyAlignment="1">
      <alignment horizontal="center" vertical="center"/>
    </xf>
    <xf numFmtId="0" fontId="4" fillId="0" borderId="9" xfId="0" applyFont="1" applyFill="1" applyBorder="1" applyAlignment="1">
      <alignment horizontal="center" vertical="center"/>
    </xf>
    <xf numFmtId="3"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3" fillId="0" borderId="12" xfId="0" applyFont="1" applyBorder="1" applyAlignment="1">
      <alignment horizontal="right" vertical="center" wrapText="1"/>
    </xf>
    <xf numFmtId="0" fontId="0" fillId="0" borderId="1" xfId="1" applyNumberFormat="1" applyFont="1" applyBorder="1" applyAlignment="1">
      <alignment horizontal="center" vertical="center"/>
    </xf>
    <xf numFmtId="9" fontId="4" fillId="0" borderId="23" xfId="0" applyNumberFormat="1" applyFont="1" applyBorder="1" applyAlignment="1">
      <alignment vertical="center"/>
    </xf>
    <xf numFmtId="0" fontId="4" fillId="0" borderId="1" xfId="0" applyNumberFormat="1" applyFont="1" applyBorder="1" applyAlignment="1">
      <alignment horizontal="center" vertical="center" readingOrder="2"/>
    </xf>
    <xf numFmtId="0" fontId="4" fillId="0" borderId="1" xfId="0" applyFont="1" applyBorder="1"/>
    <xf numFmtId="0" fontId="4" fillId="0" borderId="1" xfId="0" applyNumberFormat="1" applyFont="1" applyBorder="1" applyAlignment="1">
      <alignment horizontal="center"/>
    </xf>
    <xf numFmtId="0" fontId="4" fillId="0" borderId="2" xfId="0" applyFont="1" applyBorder="1" applyAlignment="1"/>
    <xf numFmtId="0" fontId="4" fillId="0" borderId="11" xfId="0" applyFont="1" applyBorder="1" applyAlignment="1"/>
    <xf numFmtId="166" fontId="24" fillId="0" borderId="6" xfId="1" applyNumberFormat="1" applyFont="1" applyFill="1" applyBorder="1" applyAlignment="1">
      <alignment vertical="center"/>
    </xf>
    <xf numFmtId="0" fontId="4" fillId="0" borderId="14" xfId="0" applyNumberFormat="1" applyFont="1" applyBorder="1" applyAlignment="1">
      <alignment horizontal="center" wrapText="1"/>
    </xf>
    <xf numFmtId="164" fontId="3" fillId="0" borderId="6" xfId="0" applyNumberFormat="1" applyFont="1" applyFill="1" applyBorder="1" applyAlignment="1">
      <alignment horizontal="center" vertical="center"/>
    </xf>
    <xf numFmtId="0" fontId="4" fillId="0" borderId="1" xfId="0" applyNumberFormat="1" applyFont="1" applyBorder="1" applyAlignment="1">
      <alignment wrapText="1" readingOrder="2"/>
    </xf>
    <xf numFmtId="0" fontId="14" fillId="5" borderId="13" xfId="0" applyFont="1" applyFill="1" applyBorder="1" applyAlignment="1">
      <alignment horizontal="center" vertical="center" wrapText="1"/>
    </xf>
    <xf numFmtId="0" fontId="3" fillId="5" borderId="12" xfId="0" applyFont="1" applyFill="1" applyBorder="1" applyAlignment="1">
      <alignment horizontal="center" vertical="center"/>
    </xf>
    <xf numFmtId="0" fontId="3" fillId="0" borderId="12" xfId="0" applyFont="1" applyFill="1" applyBorder="1" applyAlignment="1">
      <alignment horizontal="center" vertical="center"/>
    </xf>
    <xf numFmtId="3" fontId="24" fillId="0" borderId="1" xfId="1" applyNumberFormat="1" applyFont="1" applyFill="1" applyBorder="1" applyAlignment="1">
      <alignment horizontal="center" vertical="center"/>
    </xf>
    <xf numFmtId="0" fontId="4" fillId="0" borderId="1" xfId="0" applyFont="1" applyBorder="1" applyAlignment="1">
      <alignment horizontal="center" vertical="center"/>
    </xf>
    <xf numFmtId="0" fontId="17" fillId="0" borderId="1" xfId="0" applyFont="1" applyBorder="1" applyAlignment="1" applyProtection="1">
      <alignment horizontal="right" vertical="center" wrapText="1" readingOrder="2"/>
      <protection locked="0"/>
    </xf>
    <xf numFmtId="0" fontId="11" fillId="0" borderId="11" xfId="0" applyFont="1" applyBorder="1" applyAlignment="1">
      <alignment horizontal="right" vertical="center"/>
    </xf>
    <xf numFmtId="3" fontId="22" fillId="0" borderId="1" xfId="1" applyNumberFormat="1" applyFont="1" applyFill="1" applyBorder="1" applyAlignment="1">
      <alignment horizontal="center" vertical="center"/>
    </xf>
    <xf numFmtId="0" fontId="22" fillId="0" borderId="1" xfId="0" applyFont="1" applyBorder="1" applyAlignment="1">
      <alignment horizontal="center" vertical="center"/>
    </xf>
    <xf numFmtId="166" fontId="22" fillId="0" borderId="1" xfId="1" applyNumberFormat="1" applyFont="1" applyFill="1" applyBorder="1" applyAlignment="1">
      <alignment horizontal="center" vertical="center"/>
    </xf>
    <xf numFmtId="9" fontId="35" fillId="0" borderId="2" xfId="0" applyNumberFormat="1" applyFont="1" applyBorder="1" applyAlignment="1">
      <alignment horizontal="center" vertical="center" wrapText="1"/>
    </xf>
    <xf numFmtId="0" fontId="35" fillId="0" borderId="11" xfId="0" applyFont="1" applyBorder="1" applyAlignment="1">
      <alignment horizontal="center" vertical="center" wrapText="1"/>
    </xf>
    <xf numFmtId="0" fontId="53" fillId="0" borderId="1" xfId="0" applyFont="1" applyFill="1" applyBorder="1" applyAlignment="1">
      <alignment horizontal="center" vertical="center"/>
    </xf>
    <xf numFmtId="0" fontId="32" fillId="4" borderId="12" xfId="0" applyFont="1" applyFill="1" applyBorder="1" applyAlignment="1">
      <alignment horizontal="center" vertical="center" readingOrder="2"/>
    </xf>
    <xf numFmtId="0" fontId="3" fillId="5" borderId="1" xfId="0" applyFont="1" applyFill="1" applyBorder="1" applyAlignment="1">
      <alignment horizontal="center" vertical="center"/>
    </xf>
    <xf numFmtId="0" fontId="4" fillId="0" borderId="20" xfId="0" applyFont="1" applyBorder="1" applyAlignment="1">
      <alignment horizontal="right" vertical="center" wrapText="1"/>
    </xf>
    <xf numFmtId="0" fontId="22" fillId="0" borderId="20" xfId="0" applyFont="1" applyBorder="1" applyAlignment="1">
      <alignment horizontal="right" vertical="center" wrapText="1"/>
    </xf>
    <xf numFmtId="0" fontId="3" fillId="0" borderId="1"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19" xfId="0" applyFont="1" applyFill="1" applyBorder="1" applyAlignment="1">
      <alignment horizontal="center" vertical="center" readingOrder="2"/>
    </xf>
    <xf numFmtId="0" fontId="3" fillId="5" borderId="19" xfId="0" applyFont="1" applyFill="1" applyBorder="1" applyAlignment="1">
      <alignment horizontal="center" vertical="center"/>
    </xf>
    <xf numFmtId="0" fontId="8" fillId="5" borderId="19" xfId="0" applyFont="1" applyFill="1" applyBorder="1" applyAlignment="1">
      <alignment horizontal="center" vertical="center" readingOrder="2"/>
    </xf>
    <xf numFmtId="0" fontId="1" fillId="0" borderId="14" xfId="0" applyFont="1" applyFill="1" applyBorder="1" applyAlignment="1">
      <alignment horizontal="center" vertical="center"/>
    </xf>
    <xf numFmtId="0" fontId="4" fillId="0" borderId="2" xfId="0" applyFont="1" applyBorder="1" applyAlignment="1">
      <alignment horizontal="center" vertical="center"/>
    </xf>
    <xf numFmtId="9" fontId="4" fillId="0" borderId="2" xfId="0" applyNumberFormat="1" applyFont="1" applyBorder="1" applyAlignment="1">
      <alignment horizontal="center" vertical="center"/>
    </xf>
    <xf numFmtId="0" fontId="4" fillId="0" borderId="1" xfId="0" applyFont="1" applyBorder="1" applyAlignment="1">
      <alignment horizontal="center" vertical="center"/>
    </xf>
    <xf numFmtId="10" fontId="0" fillId="0" borderId="6" xfId="2" applyNumberFormat="1" applyFont="1" applyBorder="1" applyAlignment="1">
      <alignment horizontal="center" vertical="center"/>
    </xf>
    <xf numFmtId="0" fontId="4" fillId="0" borderId="1" xfId="0" applyFont="1" applyBorder="1" applyAlignment="1">
      <alignment horizontal="right"/>
    </xf>
    <xf numFmtId="0" fontId="4" fillId="0" borderId="1" xfId="0" applyFont="1" applyBorder="1" applyAlignment="1">
      <alignment horizontal="center" vertical="center" wrapText="1"/>
    </xf>
    <xf numFmtId="0" fontId="11" fillId="0" borderId="11" xfId="0" applyFont="1" applyBorder="1" applyAlignment="1">
      <alignment horizontal="right" vertical="center"/>
    </xf>
    <xf numFmtId="164" fontId="3" fillId="0" borderId="19" xfId="0" applyNumberFormat="1" applyFont="1" applyFill="1" applyBorder="1" applyAlignment="1">
      <alignment horizontal="center" vertical="center"/>
    </xf>
    <xf numFmtId="0" fontId="3" fillId="5" borderId="1" xfId="0" applyFont="1" applyFill="1" applyBorder="1" applyAlignment="1">
      <alignment horizontal="center" vertical="center"/>
    </xf>
    <xf numFmtId="0" fontId="3" fillId="5" borderId="19" xfId="0" applyFont="1" applyFill="1" applyBorder="1" applyAlignment="1">
      <alignment horizontal="center" vertical="center" wrapText="1"/>
    </xf>
    <xf numFmtId="164" fontId="3" fillId="0" borderId="2" xfId="0" applyNumberFormat="1" applyFont="1" applyFill="1" applyBorder="1" applyAlignment="1">
      <alignment horizontal="center" vertical="center"/>
    </xf>
    <xf numFmtId="0" fontId="4" fillId="0" borderId="19" xfId="0" applyFont="1" applyFill="1" applyBorder="1" applyAlignment="1">
      <alignment horizontal="right" vertical="center"/>
    </xf>
    <xf numFmtId="0" fontId="4" fillId="0" borderId="4" xfId="0" applyFont="1" applyFill="1" applyBorder="1" applyAlignment="1">
      <alignment horizontal="right" vertical="center"/>
    </xf>
    <xf numFmtId="0" fontId="4" fillId="0" borderId="12" xfId="0" applyFont="1" applyFill="1" applyBorder="1" applyAlignment="1">
      <alignment horizontal="right" vertical="center" wrapText="1" readingOrder="2"/>
    </xf>
    <xf numFmtId="0" fontId="57" fillId="0" borderId="1" xfId="0" applyFont="1" applyBorder="1" applyAlignment="1" applyProtection="1">
      <alignment horizontal="center" vertical="center" wrapText="1" readingOrder="2"/>
      <protection locked="0"/>
    </xf>
    <xf numFmtId="0" fontId="57" fillId="0" borderId="12" xfId="0" applyFont="1" applyBorder="1" applyAlignment="1" applyProtection="1">
      <alignment horizontal="center" vertical="center" wrapText="1" readingOrder="2"/>
      <protection locked="0"/>
    </xf>
    <xf numFmtId="10" fontId="59" fillId="0" borderId="9" xfId="0" applyNumberFormat="1" applyFont="1" applyFill="1" applyBorder="1" applyAlignment="1">
      <alignment vertical="center"/>
    </xf>
    <xf numFmtId="10" fontId="59" fillId="0" borderId="1" xfId="0" applyNumberFormat="1" applyFont="1" applyFill="1" applyBorder="1" applyAlignment="1">
      <alignment vertical="center"/>
    </xf>
    <xf numFmtId="0" fontId="61" fillId="0" borderId="1" xfId="0" applyFont="1" applyFill="1" applyBorder="1" applyAlignment="1">
      <alignment vertical="center"/>
    </xf>
    <xf numFmtId="43" fontId="59" fillId="8" borderId="1" xfId="1" applyFont="1" applyFill="1" applyBorder="1" applyAlignment="1">
      <alignment horizontal="center" vertical="center"/>
    </xf>
    <xf numFmtId="0" fontId="59" fillId="0" borderId="1" xfId="0" applyNumberFormat="1" applyFont="1" applyFill="1" applyBorder="1" applyAlignment="1">
      <alignment horizontal="center" vertical="center" wrapText="1"/>
    </xf>
    <xf numFmtId="0" fontId="88" fillId="4" borderId="2" xfId="0" applyFont="1" applyFill="1" applyBorder="1" applyAlignment="1">
      <alignment vertical="center" wrapText="1"/>
    </xf>
    <xf numFmtId="0" fontId="88" fillId="4" borderId="3" xfId="0" applyFont="1" applyFill="1" applyBorder="1" applyAlignment="1">
      <alignment horizontal="right" vertical="center" wrapText="1"/>
    </xf>
    <xf numFmtId="0" fontId="52" fillId="0" borderId="1" xfId="0" applyFont="1" applyFill="1" applyBorder="1" applyAlignment="1">
      <alignment horizontal="right" vertical="center"/>
    </xf>
    <xf numFmtId="0" fontId="22" fillId="0" borderId="1" xfId="0" applyFont="1" applyFill="1" applyBorder="1" applyAlignment="1">
      <alignment horizontal="right" vertical="center"/>
    </xf>
    <xf numFmtId="0" fontId="52" fillId="0" borderId="1" xfId="0" applyFont="1" applyFill="1" applyBorder="1" applyAlignment="1">
      <alignment vertical="center"/>
    </xf>
    <xf numFmtId="0" fontId="81" fillId="0" borderId="1" xfId="0" applyFont="1" applyFill="1" applyBorder="1" applyAlignment="1">
      <alignment horizontal="center" vertical="center" wrapText="1"/>
    </xf>
    <xf numFmtId="0" fontId="22" fillId="0" borderId="1" xfId="0" applyFont="1" applyBorder="1"/>
    <xf numFmtId="3" fontId="82" fillId="0" borderId="1" xfId="0" applyNumberFormat="1" applyFont="1" applyFill="1" applyBorder="1" applyAlignment="1">
      <alignment horizontal="center" vertical="center" wrapText="1"/>
    </xf>
    <xf numFmtId="0" fontId="32" fillId="0" borderId="4" xfId="0" applyFont="1" applyFill="1" applyBorder="1" applyAlignment="1">
      <alignment horizontal="right" vertical="center" wrapText="1"/>
    </xf>
    <xf numFmtId="0" fontId="32" fillId="0" borderId="1" xfId="0" applyFont="1" applyFill="1" applyBorder="1" applyAlignment="1">
      <alignment horizontal="center" vertical="center" wrapText="1" readingOrder="2"/>
    </xf>
    <xf numFmtId="0" fontId="32" fillId="0" borderId="1" xfId="0" applyFont="1" applyFill="1" applyBorder="1" applyAlignment="1">
      <alignment horizontal="right" vertical="center" wrapText="1" readingOrder="2"/>
    </xf>
    <xf numFmtId="0" fontId="32" fillId="0" borderId="3" xfId="0" applyFont="1" applyFill="1" applyBorder="1" applyAlignment="1">
      <alignment horizontal="right" vertical="center" wrapText="1"/>
    </xf>
    <xf numFmtId="1" fontId="32" fillId="0" borderId="1" xfId="0" applyNumberFormat="1" applyFont="1" applyFill="1" applyBorder="1" applyAlignment="1">
      <alignment horizontal="center" vertical="center" wrapText="1"/>
    </xf>
    <xf numFmtId="1" fontId="32" fillId="0" borderId="1" xfId="0" applyNumberFormat="1" applyFont="1" applyFill="1" applyBorder="1" applyAlignment="1">
      <alignment vertical="center" wrapText="1"/>
    </xf>
    <xf numFmtId="0" fontId="32" fillId="0" borderId="7" xfId="0" applyFont="1" applyFill="1" applyBorder="1" applyAlignment="1">
      <alignment horizontal="right" vertical="center" wrapText="1"/>
    </xf>
    <xf numFmtId="0" fontId="59" fillId="0" borderId="2" xfId="0" applyFont="1" applyFill="1" applyBorder="1" applyAlignment="1">
      <alignment horizontal="right" vertical="center" wrapText="1" readingOrder="2"/>
    </xf>
    <xf numFmtId="0" fontId="22" fillId="0" borderId="2" xfId="0" applyFont="1" applyFill="1" applyBorder="1" applyAlignment="1">
      <alignment horizontal="right" vertical="center" wrapText="1" readingOrder="2"/>
    </xf>
    <xf numFmtId="0" fontId="32" fillId="0" borderId="32" xfId="0" applyFont="1" applyFill="1" applyBorder="1" applyAlignment="1">
      <alignment horizontal="right" vertical="center" wrapText="1" readingOrder="2"/>
    </xf>
    <xf numFmtId="0" fontId="59" fillId="0" borderId="1" xfId="0" applyFont="1" applyFill="1" applyBorder="1" applyAlignment="1">
      <alignment horizontal="right" vertical="center" wrapText="1" readingOrder="2"/>
    </xf>
    <xf numFmtId="0" fontId="22" fillId="0" borderId="1" xfId="0" applyFont="1" applyFill="1" applyBorder="1" applyAlignment="1">
      <alignment horizontal="right" vertical="center" wrapText="1" readingOrder="2"/>
    </xf>
    <xf numFmtId="0" fontId="32" fillId="0" borderId="35" xfId="0" applyFont="1" applyFill="1" applyBorder="1" applyAlignment="1">
      <alignment horizontal="right" vertical="center" wrapText="1" readingOrder="2"/>
    </xf>
    <xf numFmtId="0" fontId="4" fillId="10" borderId="1" xfId="0" applyNumberFormat="1" applyFont="1" applyFill="1" applyBorder="1" applyAlignment="1">
      <alignment wrapText="1" readingOrder="2"/>
    </xf>
    <xf numFmtId="0" fontId="4" fillId="10" borderId="1" xfId="0" applyNumberFormat="1" applyFont="1" applyFill="1" applyBorder="1" applyAlignment="1">
      <alignment horizontal="center"/>
    </xf>
    <xf numFmtId="0" fontId="3" fillId="5" borderId="12" xfId="0" applyFont="1" applyFill="1" applyBorder="1" applyAlignment="1">
      <alignment horizontal="center" vertical="center"/>
    </xf>
    <xf numFmtId="3" fontId="24" fillId="0" borderId="1" xfId="1" applyNumberFormat="1" applyFont="1" applyFill="1" applyBorder="1" applyAlignment="1">
      <alignment horizontal="center" vertical="center"/>
    </xf>
    <xf numFmtId="0" fontId="4" fillId="0" borderId="1" xfId="0" applyFont="1" applyBorder="1" applyAlignment="1">
      <alignment horizontal="center" vertical="center"/>
    </xf>
    <xf numFmtId="0" fontId="17" fillId="0" borderId="1" xfId="0" applyFont="1" applyBorder="1" applyAlignment="1" applyProtection="1">
      <alignment horizontal="right" vertical="center" wrapText="1" readingOrder="2"/>
      <protection locked="0"/>
    </xf>
    <xf numFmtId="0" fontId="11" fillId="0" borderId="11" xfId="0" applyFont="1" applyBorder="1" applyAlignment="1">
      <alignment horizontal="right" vertical="center"/>
    </xf>
    <xf numFmtId="0" fontId="3" fillId="5" borderId="1" xfId="0" applyFont="1" applyFill="1" applyBorder="1" applyAlignment="1">
      <alignment horizontal="center" vertical="center"/>
    </xf>
    <xf numFmtId="0" fontId="0" fillId="0" borderId="1" xfId="0" applyBorder="1" applyAlignment="1">
      <alignment wrapText="1"/>
    </xf>
    <xf numFmtId="3" fontId="0" fillId="0" borderId="1" xfId="0" applyNumberFormat="1" applyBorder="1" applyAlignment="1"/>
    <xf numFmtId="0" fontId="53"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5" borderId="12" xfId="0" applyFont="1" applyFill="1" applyBorder="1" applyAlignment="1">
      <alignment horizontal="center" vertical="center"/>
    </xf>
    <xf numFmtId="3" fontId="24" fillId="0" borderId="1" xfId="1" applyNumberFormat="1" applyFont="1" applyFill="1" applyBorder="1" applyAlignment="1">
      <alignment horizontal="center" vertical="center"/>
    </xf>
    <xf numFmtId="0" fontId="4" fillId="0" borderId="1" xfId="0" applyFont="1" applyBorder="1" applyAlignment="1">
      <alignment horizontal="center" vertical="center"/>
    </xf>
    <xf numFmtId="0" fontId="17" fillId="0" borderId="1" xfId="0" applyFont="1" applyBorder="1" applyAlignment="1" applyProtection="1">
      <alignment horizontal="right" vertical="center" wrapText="1" readingOrder="2"/>
      <protection locked="0"/>
    </xf>
    <xf numFmtId="0" fontId="4" fillId="0" borderId="1" xfId="0" applyFont="1" applyBorder="1" applyAlignment="1">
      <alignment horizontal="center" vertical="center" wrapText="1"/>
    </xf>
    <xf numFmtId="0" fontId="11" fillId="0" borderId="11" xfId="0" applyFont="1" applyBorder="1" applyAlignment="1">
      <alignment horizontal="right" vertical="center"/>
    </xf>
    <xf numFmtId="0" fontId="4" fillId="4" borderId="1" xfId="0" applyFont="1" applyFill="1" applyBorder="1" applyAlignment="1">
      <alignment horizontal="center" vertical="center" wrapText="1"/>
    </xf>
    <xf numFmtId="0" fontId="11" fillId="0" borderId="29" xfId="0" applyFont="1" applyBorder="1" applyAlignment="1">
      <alignment horizontal="center" vertical="center"/>
    </xf>
    <xf numFmtId="0" fontId="3" fillId="5" borderId="1" xfId="0" applyFont="1" applyFill="1" applyBorder="1" applyAlignment="1">
      <alignment horizontal="center" vertical="center"/>
    </xf>
    <xf numFmtId="3" fontId="23" fillId="0" borderId="1" xfId="0" applyNumberFormat="1" applyFont="1" applyBorder="1" applyAlignment="1">
      <alignment horizontal="center" vertical="center"/>
    </xf>
    <xf numFmtId="0" fontId="4" fillId="0" borderId="79" xfId="0" applyFont="1" applyBorder="1" applyAlignment="1">
      <alignment horizontal="center" vertical="center"/>
    </xf>
    <xf numFmtId="0" fontId="17" fillId="0" borderId="2" xfId="0" applyFont="1" applyBorder="1" applyAlignment="1" applyProtection="1">
      <alignment horizontal="center" vertical="center" wrapText="1" readingOrder="2"/>
      <protection locked="0"/>
    </xf>
    <xf numFmtId="0" fontId="17" fillId="0" borderId="11" xfId="0" applyFont="1" applyBorder="1" applyAlignment="1" applyProtection="1">
      <alignment horizontal="center" vertical="center" wrapText="1" readingOrder="2"/>
      <protection locked="0"/>
    </xf>
    <xf numFmtId="0" fontId="3" fillId="5" borderId="1" xfId="0" applyFont="1" applyFill="1" applyBorder="1" applyAlignment="1">
      <alignment horizontal="center" vertical="center" readingOrder="2"/>
    </xf>
    <xf numFmtId="0" fontId="8" fillId="5" borderId="1" xfId="0" applyFont="1" applyFill="1" applyBorder="1" applyAlignment="1">
      <alignment horizontal="center" vertical="center" readingOrder="2"/>
    </xf>
    <xf numFmtId="0" fontId="1" fillId="0" borderId="1" xfId="0" applyFont="1" applyFill="1" applyBorder="1" applyAlignment="1">
      <alignment horizontal="center" vertical="center"/>
    </xf>
    <xf numFmtId="3" fontId="24" fillId="0" borderId="56" xfId="1" applyNumberFormat="1" applyFont="1" applyFill="1" applyBorder="1" applyAlignment="1">
      <alignment horizontal="center" vertical="center"/>
    </xf>
    <xf numFmtId="0" fontId="96" fillId="0" borderId="66" xfId="0" applyFont="1" applyBorder="1" applyAlignment="1" applyProtection="1">
      <alignment horizontal="right" vertical="center" wrapText="1" readingOrder="2"/>
      <protection locked="0"/>
    </xf>
    <xf numFmtId="0" fontId="96" fillId="0" borderId="1" xfId="0" applyFont="1" applyBorder="1" applyAlignment="1" applyProtection="1">
      <alignment horizontal="right" vertical="center" wrapText="1" readingOrder="2"/>
      <protection locked="0"/>
    </xf>
    <xf numFmtId="0" fontId="61" fillId="0" borderId="23" xfId="0" applyFont="1" applyBorder="1" applyAlignment="1">
      <alignment horizontal="right" vertical="center"/>
    </xf>
    <xf numFmtId="166" fontId="96" fillId="0" borderId="65" xfId="1" applyNumberFormat="1" applyFont="1" applyBorder="1" applyAlignment="1" applyProtection="1">
      <alignment vertical="center" wrapText="1" readingOrder="2"/>
      <protection locked="0"/>
    </xf>
    <xf numFmtId="166" fontId="96" fillId="0" borderId="72" xfId="1" applyNumberFormat="1" applyFont="1" applyBorder="1" applyAlignment="1" applyProtection="1">
      <alignment horizontal="center" vertical="center" wrapText="1" readingOrder="2"/>
      <protection locked="0"/>
    </xf>
    <xf numFmtId="0" fontId="96" fillId="0" borderId="73" xfId="3" applyFont="1" applyFill="1" applyBorder="1" applyAlignment="1" applyProtection="1">
      <alignment horizontal="right" vertical="center" wrapText="1"/>
    </xf>
    <xf numFmtId="0" fontId="54" fillId="0" borderId="15" xfId="0" applyFont="1" applyBorder="1" applyAlignment="1">
      <alignment horizontal="right" vertical="center"/>
    </xf>
    <xf numFmtId="0" fontId="58" fillId="0" borderId="0" xfId="0" applyFont="1"/>
    <xf numFmtId="0" fontId="97" fillId="0" borderId="1" xfId="0" applyFont="1" applyBorder="1" applyAlignment="1">
      <alignment vertical="center"/>
    </xf>
    <xf numFmtId="0" fontId="3" fillId="5"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1" fillId="0" borderId="11" xfId="0" applyFont="1" applyBorder="1" applyAlignment="1">
      <alignment horizontal="right" vertical="center"/>
    </xf>
    <xf numFmtId="0" fontId="3" fillId="5" borderId="1" xfId="0" applyFont="1" applyFill="1" applyBorder="1" applyAlignment="1">
      <alignment horizontal="center" vertical="center"/>
    </xf>
    <xf numFmtId="9" fontId="98" fillId="0" borderId="50" xfId="2" applyFont="1" applyFill="1" applyBorder="1" applyAlignment="1">
      <alignment horizontal="center" vertical="center"/>
    </xf>
    <xf numFmtId="0" fontId="75" fillId="7" borderId="117" xfId="0" applyFont="1" applyFill="1" applyBorder="1" applyAlignment="1">
      <alignment horizontal="center" vertical="center"/>
    </xf>
    <xf numFmtId="0" fontId="51" fillId="4" borderId="120" xfId="0" applyFont="1" applyFill="1" applyBorder="1" applyAlignment="1">
      <alignment horizontal="right" vertical="center" readingOrder="2"/>
    </xf>
    <xf numFmtId="0" fontId="51" fillId="0" borderId="79" xfId="0" applyFont="1" applyBorder="1" applyAlignment="1">
      <alignment horizontal="right" vertical="center"/>
    </xf>
    <xf numFmtId="0" fontId="51" fillId="0" borderId="123" xfId="0" applyFont="1" applyBorder="1" applyAlignment="1">
      <alignment horizontal="right" vertical="center"/>
    </xf>
    <xf numFmtId="0" fontId="51" fillId="0" borderId="125" xfId="0" applyFont="1" applyBorder="1" applyAlignment="1">
      <alignment horizontal="right" vertical="center"/>
    </xf>
    <xf numFmtId="0" fontId="3" fillId="5" borderId="120" xfId="0" applyFont="1" applyFill="1" applyBorder="1" applyAlignment="1">
      <alignment horizontal="center" vertical="center" readingOrder="2"/>
    </xf>
    <xf numFmtId="0" fontId="71" fillId="0" borderId="123" xfId="0" applyFont="1" applyFill="1" applyBorder="1" applyAlignment="1">
      <alignment horizontal="center" vertical="center" textRotation="180" wrapText="1"/>
    </xf>
    <xf numFmtId="0" fontId="4" fillId="0" borderId="0" xfId="0" applyFont="1" applyFill="1" applyBorder="1" applyAlignment="1">
      <alignment horizontal="center" vertical="center" wrapText="1"/>
    </xf>
    <xf numFmtId="0" fontId="3" fillId="0" borderId="120" xfId="0" applyFont="1" applyBorder="1" applyAlignment="1">
      <alignment horizontal="right" vertical="center"/>
    </xf>
    <xf numFmtId="166" fontId="47" fillId="0" borderId="1" xfId="1" applyNumberFormat="1" applyFont="1" applyFill="1" applyBorder="1" applyAlignment="1" applyProtection="1">
      <alignment horizontal="center" vertical="center" wrapText="1"/>
    </xf>
    <xf numFmtId="0" fontId="3" fillId="0" borderId="124" xfId="0" applyFont="1" applyBorder="1" applyAlignment="1">
      <alignment vertical="center"/>
    </xf>
    <xf numFmtId="0" fontId="3" fillId="0" borderId="125" xfId="0" applyFont="1" applyBorder="1" applyAlignment="1">
      <alignment horizontal="right" vertical="center"/>
    </xf>
    <xf numFmtId="0" fontId="3" fillId="0" borderId="129" xfId="0" applyFont="1" applyBorder="1" applyAlignment="1">
      <alignment vertical="center"/>
    </xf>
    <xf numFmtId="0" fontId="3" fillId="5" borderId="132" xfId="0" applyFont="1" applyFill="1" applyBorder="1"/>
    <xf numFmtId="166" fontId="47" fillId="0" borderId="79" xfId="1" applyNumberFormat="1" applyFont="1" applyFill="1" applyBorder="1" applyAlignment="1" applyProtection="1">
      <alignment horizontal="center" vertical="center" wrapText="1"/>
    </xf>
    <xf numFmtId="0" fontId="47" fillId="0" borderId="60" xfId="3" applyFont="1" applyFill="1" applyBorder="1" applyAlignment="1" applyProtection="1">
      <alignment horizontal="right" vertical="center" wrapText="1"/>
    </xf>
    <xf numFmtId="0" fontId="3" fillId="4" borderId="133" xfId="0" applyFont="1" applyFill="1" applyBorder="1" applyAlignment="1">
      <alignment horizontal="right" vertical="center"/>
    </xf>
    <xf numFmtId="0" fontId="0" fillId="0" borderId="132" xfId="0" applyBorder="1"/>
    <xf numFmtId="166" fontId="47" fillId="0" borderId="2" xfId="1" applyNumberFormat="1" applyFont="1" applyFill="1" applyBorder="1" applyAlignment="1" applyProtection="1">
      <alignment vertical="center" wrapText="1"/>
    </xf>
    <xf numFmtId="166" fontId="47" fillId="0" borderId="2" xfId="1" applyNumberFormat="1" applyFont="1" applyFill="1" applyBorder="1" applyAlignment="1" applyProtection="1">
      <alignment horizontal="center" vertical="center" wrapText="1"/>
    </xf>
    <xf numFmtId="10" fontId="24" fillId="0" borderId="56" xfId="1" applyNumberFormat="1" applyFont="1" applyFill="1" applyBorder="1" applyAlignment="1">
      <alignment horizontal="center" vertical="center"/>
    </xf>
    <xf numFmtId="9" fontId="15" fillId="0" borderId="56" xfId="2" applyFont="1" applyFill="1" applyBorder="1" applyAlignment="1">
      <alignment horizontal="center" vertical="center"/>
    </xf>
    <xf numFmtId="0" fontId="4" fillId="0" borderId="79" xfId="0" applyFont="1" applyBorder="1" applyAlignment="1">
      <alignment horizontal="right" vertical="center"/>
    </xf>
    <xf numFmtId="0" fontId="34" fillId="0" borderId="1" xfId="0" applyFont="1" applyBorder="1" applyAlignment="1">
      <alignment horizontal="center" vertical="center" wrapText="1"/>
    </xf>
    <xf numFmtId="3" fontId="0" fillId="0" borderId="1" xfId="0" applyNumberFormat="1" applyFont="1" applyBorder="1" applyAlignment="1">
      <alignment horizontal="center" vertical="center" wrapText="1"/>
    </xf>
    <xf numFmtId="0" fontId="3" fillId="0" borderId="120" xfId="0" applyFont="1" applyFill="1" applyBorder="1" applyAlignment="1">
      <alignment horizontal="right" vertical="center"/>
    </xf>
    <xf numFmtId="0" fontId="3" fillId="0" borderId="125" xfId="0" applyFont="1" applyFill="1" applyBorder="1" applyAlignment="1">
      <alignment vertical="center"/>
    </xf>
    <xf numFmtId="0" fontId="75" fillId="7" borderId="22" xfId="0" applyFont="1" applyFill="1" applyBorder="1" applyAlignment="1">
      <alignment horizontal="center" vertical="center"/>
    </xf>
    <xf numFmtId="0" fontId="71" fillId="0" borderId="20" xfId="0" applyFont="1" applyBorder="1" applyAlignment="1">
      <alignment horizontal="center" vertical="center" wrapText="1"/>
    </xf>
    <xf numFmtId="166" fontId="74" fillId="0" borderId="1" xfId="1" applyNumberFormat="1" applyFont="1" applyFill="1" applyBorder="1" applyAlignment="1" applyProtection="1">
      <alignment horizontal="center" vertical="center" wrapText="1"/>
    </xf>
    <xf numFmtId="0" fontId="74" fillId="0" borderId="60" xfId="3" applyFont="1" applyFill="1" applyBorder="1" applyAlignment="1" applyProtection="1">
      <alignment horizontal="center" vertical="center" wrapText="1"/>
    </xf>
    <xf numFmtId="166" fontId="3" fillId="0" borderId="1" xfId="1" applyNumberFormat="1" applyFont="1" applyFill="1" applyBorder="1" applyAlignment="1">
      <alignment horizontal="center" vertical="center"/>
    </xf>
    <xf numFmtId="1" fontId="4" fillId="0" borderId="1" xfId="0" applyNumberFormat="1" applyFont="1" applyBorder="1" applyAlignment="1">
      <alignment horizontal="center" vertical="center"/>
    </xf>
    <xf numFmtId="9" fontId="15" fillId="0" borderId="56" xfId="1" applyNumberFormat="1" applyFont="1" applyFill="1" applyBorder="1" applyAlignment="1">
      <alignment horizontal="center" vertical="center"/>
    </xf>
    <xf numFmtId="0" fontId="103" fillId="4" borderId="12" xfId="0" applyFont="1" applyFill="1" applyBorder="1" applyAlignment="1">
      <alignment horizontal="center" vertical="center" wrapText="1"/>
    </xf>
    <xf numFmtId="0" fontId="103" fillId="4" borderId="25" xfId="0" applyFont="1" applyFill="1" applyBorder="1" applyAlignment="1">
      <alignment horizontal="center" vertical="center" wrapText="1" readingOrder="2"/>
    </xf>
    <xf numFmtId="0" fontId="103" fillId="4" borderId="12" xfId="0" applyFont="1" applyFill="1" applyBorder="1" applyAlignment="1">
      <alignment horizontal="center" vertical="center"/>
    </xf>
    <xf numFmtId="0" fontId="103" fillId="4" borderId="25" xfId="0" applyFont="1" applyFill="1" applyBorder="1" applyAlignment="1">
      <alignment horizontal="center" vertical="center" readingOrder="2"/>
    </xf>
    <xf numFmtId="0" fontId="103" fillId="4" borderId="1" xfId="0" applyFont="1" applyFill="1" applyBorder="1" applyAlignment="1">
      <alignment horizontal="center" vertical="center"/>
    </xf>
    <xf numFmtId="0" fontId="103" fillId="4" borderId="1" xfId="0" applyFont="1" applyFill="1" applyBorder="1" applyAlignment="1">
      <alignment horizontal="center" vertical="center" readingOrder="2"/>
    </xf>
    <xf numFmtId="3" fontId="4" fillId="4" borderId="1" xfId="0" applyNumberFormat="1" applyFont="1" applyFill="1" applyBorder="1" applyAlignment="1">
      <alignment horizontal="center" vertical="center"/>
    </xf>
    <xf numFmtId="3" fontId="4" fillId="0" borderId="1" xfId="0" applyNumberFormat="1" applyFont="1" applyBorder="1" applyAlignment="1">
      <alignment horizontal="center" vertical="center"/>
    </xf>
    <xf numFmtId="0" fontId="107" fillId="0" borderId="1" xfId="0" applyFont="1" applyBorder="1" applyAlignment="1">
      <alignment horizontal="center" vertical="center"/>
    </xf>
    <xf numFmtId="9" fontId="24" fillId="0" borderId="1" xfId="2" applyFont="1" applyFill="1" applyBorder="1" applyAlignment="1">
      <alignment horizontal="center" vertical="center"/>
    </xf>
    <xf numFmtId="0" fontId="0" fillId="0" borderId="1" xfId="0" applyBorder="1" applyAlignment="1">
      <alignment horizontal="center" vertical="top" wrapText="1" readingOrder="2"/>
    </xf>
    <xf numFmtId="0" fontId="28" fillId="0" borderId="60" xfId="3" applyFont="1" applyFill="1" applyBorder="1" applyAlignment="1" applyProtection="1">
      <alignment horizontal="center" vertical="center" wrapText="1"/>
    </xf>
    <xf numFmtId="0" fontId="3" fillId="4" borderId="15" xfId="0" applyFont="1" applyFill="1" applyBorder="1" applyAlignment="1">
      <alignment horizontal="center" vertical="center"/>
    </xf>
    <xf numFmtId="166" fontId="28" fillId="4" borderId="1" xfId="1" applyNumberFormat="1" applyFont="1" applyFill="1" applyBorder="1" applyAlignment="1" applyProtection="1">
      <alignment horizontal="center" vertical="center" wrapText="1"/>
    </xf>
    <xf numFmtId="166" fontId="0" fillId="4" borderId="1" xfId="1" applyNumberFormat="1" applyFont="1" applyFill="1" applyBorder="1" applyAlignment="1">
      <alignment horizontal="center" vertical="center"/>
    </xf>
    <xf numFmtId="9" fontId="0" fillId="0" borderId="1" xfId="0" applyNumberFormat="1" applyFont="1" applyBorder="1" applyAlignment="1">
      <alignment vertical="center"/>
    </xf>
    <xf numFmtId="3" fontId="0" fillId="4" borderId="1" xfId="0" applyNumberFormat="1" applyFill="1" applyBorder="1" applyAlignment="1">
      <alignment horizontal="center" vertical="center"/>
    </xf>
    <xf numFmtId="0" fontId="4" fillId="0" borderId="79" xfId="0" applyFont="1" applyFill="1" applyBorder="1" applyAlignment="1">
      <alignment horizontal="right" vertical="center"/>
    </xf>
    <xf numFmtId="0" fontId="4" fillId="0" borderId="1" xfId="0" applyFont="1" applyFill="1" applyBorder="1" applyAlignment="1">
      <alignment horizontal="right" vertical="center"/>
    </xf>
    <xf numFmtId="0" fontId="4" fillId="0" borderId="79" xfId="0" applyFont="1" applyFill="1" applyBorder="1" applyAlignment="1">
      <alignment vertical="center"/>
    </xf>
    <xf numFmtId="0" fontId="101" fillId="0" borderId="9" xfId="0" applyFont="1" applyFill="1" applyBorder="1" applyAlignment="1">
      <alignment horizontal="center" vertical="center"/>
    </xf>
    <xf numFmtId="0" fontId="17" fillId="4" borderId="1" xfId="0" applyFont="1" applyFill="1" applyBorder="1" applyAlignment="1" applyProtection="1">
      <alignment horizontal="right" vertical="center" wrapText="1" readingOrder="2"/>
      <protection locked="0"/>
    </xf>
    <xf numFmtId="9" fontId="4" fillId="4" borderId="1" xfId="0" applyNumberFormat="1" applyFont="1" applyFill="1" applyBorder="1" applyAlignment="1">
      <alignment horizontal="center" vertical="center"/>
    </xf>
    <xf numFmtId="0" fontId="3" fillId="4" borderId="25" xfId="0" applyFont="1" applyFill="1" applyBorder="1" applyAlignment="1">
      <alignment horizontal="center" vertical="center" readingOrder="2"/>
    </xf>
    <xf numFmtId="0" fontId="111" fillId="0" borderId="1" xfId="0" applyFont="1" applyBorder="1" applyAlignment="1">
      <alignment vertical="center" wrapText="1"/>
    </xf>
    <xf numFmtId="9" fontId="3" fillId="4" borderId="1" xfId="0" applyNumberFormat="1" applyFont="1" applyFill="1" applyBorder="1" applyAlignment="1">
      <alignment horizontal="center" vertical="center" readingOrder="2"/>
    </xf>
    <xf numFmtId="0" fontId="103" fillId="4" borderId="1" xfId="0" applyFont="1" applyFill="1" applyBorder="1" applyAlignment="1">
      <alignment horizontal="right" vertical="center"/>
    </xf>
    <xf numFmtId="9" fontId="0" fillId="0" borderId="1" xfId="0" applyNumberFormat="1" applyBorder="1" applyAlignment="1">
      <alignment horizontal="center"/>
    </xf>
    <xf numFmtId="0" fontId="112" fillId="0" borderId="25" xfId="0" applyFont="1" applyFill="1" applyBorder="1" applyAlignment="1">
      <alignment horizontal="right" vertical="center"/>
    </xf>
    <xf numFmtId="0" fontId="112" fillId="0" borderId="11" xfId="0" applyFont="1" applyFill="1" applyBorder="1" applyAlignment="1">
      <alignment vertical="center"/>
    </xf>
    <xf numFmtId="0" fontId="112" fillId="0" borderId="26" xfId="0" applyFont="1" applyFill="1" applyBorder="1" applyAlignment="1">
      <alignment vertical="center"/>
    </xf>
    <xf numFmtId="0" fontId="112" fillId="0" borderId="23" xfId="0" applyFont="1" applyFill="1" applyBorder="1" applyAlignment="1">
      <alignment horizontal="right" vertical="center"/>
    </xf>
    <xf numFmtId="164" fontId="4" fillId="0" borderId="1" xfId="0" applyNumberFormat="1" applyFont="1" applyBorder="1" applyAlignment="1">
      <alignment vertical="center"/>
    </xf>
    <xf numFmtId="0" fontId="40" fillId="0" borderId="0" xfId="0" applyFont="1" applyAlignment="1">
      <alignment horizontal="center" vertical="center" wrapText="1"/>
    </xf>
    <xf numFmtId="0" fontId="115" fillId="0" borderId="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5" borderId="12" xfId="0" applyFont="1" applyFill="1" applyBorder="1" applyAlignment="1">
      <alignment horizontal="center" vertical="center"/>
    </xf>
    <xf numFmtId="0" fontId="3" fillId="5" borderId="39" xfId="0" applyFont="1" applyFill="1" applyBorder="1" applyAlignment="1">
      <alignment horizontal="center" vertical="center"/>
    </xf>
    <xf numFmtId="0" fontId="3" fillId="0" borderId="11" xfId="0" applyFont="1" applyFill="1" applyBorder="1" applyAlignment="1">
      <alignment horizontal="center" vertical="center"/>
    </xf>
    <xf numFmtId="0" fontId="11" fillId="0" borderId="11" xfId="0" applyFont="1" applyBorder="1" applyAlignment="1">
      <alignment horizontal="right" vertical="center"/>
    </xf>
    <xf numFmtId="0" fontId="2" fillId="5" borderId="39" xfId="0" applyFont="1" applyFill="1" applyBorder="1" applyAlignment="1">
      <alignment horizontal="center" vertical="center" readingOrder="2"/>
    </xf>
    <xf numFmtId="0" fontId="3" fillId="5" borderId="1" xfId="0" applyFont="1" applyFill="1" applyBorder="1" applyAlignment="1">
      <alignment horizontal="center" vertical="center"/>
    </xf>
    <xf numFmtId="3" fontId="23" fillId="0" borderId="45" xfId="1" applyNumberFormat="1" applyFont="1" applyFill="1" applyBorder="1" applyAlignment="1">
      <alignment horizontal="center" vertical="center"/>
    </xf>
    <xf numFmtId="0" fontId="3" fillId="5" borderId="10" xfId="0" applyFont="1" applyFill="1" applyBorder="1" applyAlignment="1">
      <alignment horizontal="center" vertical="center"/>
    </xf>
    <xf numFmtId="0" fontId="4" fillId="0" borderId="5" xfId="0" applyFont="1" applyBorder="1" applyAlignment="1">
      <alignment horizontal="center" vertical="center"/>
    </xf>
    <xf numFmtId="0" fontId="3" fillId="5" borderId="3" xfId="0" applyFont="1" applyFill="1" applyBorder="1" applyAlignment="1">
      <alignment horizontal="center" vertical="center"/>
    </xf>
    <xf numFmtId="0" fontId="2" fillId="2" borderId="21" xfId="0" applyFont="1" applyFill="1" applyBorder="1" applyAlignment="1">
      <alignment horizontal="right" vertical="center" readingOrder="2"/>
    </xf>
    <xf numFmtId="0" fontId="8" fillId="5" borderId="10" xfId="0" applyFont="1" applyFill="1" applyBorder="1" applyAlignment="1">
      <alignment horizontal="center" vertical="center" readingOrder="2"/>
    </xf>
    <xf numFmtId="0" fontId="1" fillId="0" borderId="16" xfId="0" applyFont="1" applyFill="1" applyBorder="1" applyAlignment="1">
      <alignment horizontal="center" vertical="center"/>
    </xf>
    <xf numFmtId="0" fontId="3" fillId="5" borderId="12" xfId="0" applyFont="1" applyFill="1" applyBorder="1" applyAlignment="1">
      <alignment horizontal="center" vertical="center"/>
    </xf>
    <xf numFmtId="0" fontId="0" fillId="0" borderId="0" xfId="0" applyBorder="1" applyAlignment="1">
      <alignment horizontal="center" wrapText="1"/>
    </xf>
    <xf numFmtId="0" fontId="2" fillId="2" borderId="35" xfId="0" applyFont="1" applyFill="1" applyBorder="1" applyAlignment="1">
      <alignment horizontal="right" vertical="center" readingOrder="2"/>
    </xf>
    <xf numFmtId="0" fontId="3" fillId="5" borderId="10" xfId="0" applyFont="1" applyFill="1" applyBorder="1" applyAlignment="1">
      <alignment horizontal="center" vertical="center" readingOrder="2"/>
    </xf>
    <xf numFmtId="0" fontId="2" fillId="2" borderId="59" xfId="0" applyFont="1" applyFill="1" applyBorder="1" applyAlignment="1">
      <alignment horizontal="right" vertical="center" readingOrder="2"/>
    </xf>
    <xf numFmtId="0" fontId="2" fillId="2" borderId="49" xfId="0" applyFont="1" applyFill="1" applyBorder="1" applyAlignment="1">
      <alignment horizontal="right" vertical="center" readingOrder="2"/>
    </xf>
    <xf numFmtId="0" fontId="2" fillId="2" borderId="52" xfId="0" applyFont="1" applyFill="1" applyBorder="1" applyAlignment="1">
      <alignment horizontal="right" vertical="center" readingOrder="2"/>
    </xf>
    <xf numFmtId="0" fontId="3" fillId="0"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7" fillId="0" borderId="1" xfId="0" applyFont="1" applyBorder="1" applyAlignment="1" applyProtection="1">
      <alignment horizontal="right" vertical="center" wrapText="1" readingOrder="2"/>
      <protection locked="0"/>
    </xf>
    <xf numFmtId="0" fontId="11" fillId="0" borderId="11" xfId="0" applyFont="1" applyBorder="1" applyAlignment="1">
      <alignment horizontal="right" vertical="center"/>
    </xf>
    <xf numFmtId="0" fontId="3" fillId="5" borderId="39" xfId="0" applyFont="1" applyFill="1" applyBorder="1" applyAlignment="1">
      <alignment horizontal="center" vertical="center"/>
    </xf>
    <xf numFmtId="0" fontId="3" fillId="5" borderId="63" xfId="0" applyFont="1" applyFill="1" applyBorder="1" applyAlignment="1">
      <alignment horizontal="center" vertical="center"/>
    </xf>
    <xf numFmtId="0" fontId="4" fillId="0" borderId="20" xfId="0" applyFont="1" applyBorder="1" applyAlignment="1">
      <alignment horizontal="right" vertical="center" wrapText="1"/>
    </xf>
    <xf numFmtId="0" fontId="2" fillId="4" borderId="15" xfId="0" applyFont="1" applyFill="1" applyBorder="1" applyAlignment="1">
      <alignment horizontal="right" vertical="center" readingOrder="2"/>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4" fillId="0" borderId="1" xfId="0" applyFont="1" applyBorder="1" applyAlignment="1">
      <alignment horizontal="right" vertical="center" wrapText="1"/>
    </xf>
    <xf numFmtId="0" fontId="3" fillId="5" borderId="10" xfId="0" applyFont="1" applyFill="1" applyBorder="1" applyAlignment="1">
      <alignment horizontal="center" vertical="center" wrapText="1"/>
    </xf>
    <xf numFmtId="0" fontId="3" fillId="0" borderId="3" xfId="0" applyFont="1" applyFill="1" applyBorder="1" applyAlignment="1">
      <alignment horizontal="center" vertical="center"/>
    </xf>
    <xf numFmtId="0" fontId="4" fillId="0" borderId="1" xfId="0" applyFont="1" applyBorder="1" applyAlignment="1">
      <alignment vertical="center" wrapText="1"/>
    </xf>
    <xf numFmtId="0" fontId="35" fillId="0" borderId="2" xfId="0" applyFont="1" applyBorder="1" applyAlignment="1">
      <alignment horizontal="right" vertical="center" wrapText="1"/>
    </xf>
    <xf numFmtId="0" fontId="35" fillId="0" borderId="11" xfId="0" applyFont="1" applyBorder="1" applyAlignment="1">
      <alignment horizontal="right" vertical="center" wrapText="1"/>
    </xf>
    <xf numFmtId="0" fontId="14" fillId="5" borderId="2" xfId="0" applyFont="1" applyFill="1" applyBorder="1" applyAlignment="1">
      <alignment horizontal="center" vertical="center" wrapText="1"/>
    </xf>
    <xf numFmtId="0" fontId="11" fillId="0" borderId="29" xfId="0" applyFont="1" applyFill="1" applyBorder="1" applyAlignment="1">
      <alignment horizontal="center" vertical="center"/>
    </xf>
    <xf numFmtId="9" fontId="4" fillId="0" borderId="1" xfId="0" applyNumberFormat="1" applyFont="1" applyFill="1" applyBorder="1" applyAlignment="1">
      <alignment vertical="center"/>
    </xf>
    <xf numFmtId="0" fontId="71" fillId="0" borderId="9" xfId="0" applyFont="1" applyBorder="1" applyAlignment="1">
      <alignment horizontal="center" vertical="center"/>
    </xf>
    <xf numFmtId="0" fontId="1" fillId="0" borderId="9" xfId="0" applyFont="1" applyBorder="1" applyAlignment="1">
      <alignment horizontal="center" vertical="center"/>
    </xf>
    <xf numFmtId="14" fontId="17" fillId="0" borderId="1" xfId="0" applyNumberFormat="1" applyFont="1" applyBorder="1" applyAlignment="1" applyProtection="1">
      <alignment horizontal="center" vertical="center" wrapText="1" readingOrder="2"/>
      <protection locked="0"/>
    </xf>
    <xf numFmtId="0" fontId="3" fillId="5" borderId="0" xfId="0" applyFont="1" applyFill="1"/>
    <xf numFmtId="172" fontId="0" fillId="0" borderId="0" xfId="0" applyNumberFormat="1"/>
    <xf numFmtId="0" fontId="3" fillId="0" borderId="11" xfId="0" applyFont="1" applyBorder="1" applyAlignment="1">
      <alignment vertical="center"/>
    </xf>
    <xf numFmtId="0" fontId="3" fillId="0" borderId="26" xfId="0" applyFont="1" applyBorder="1" applyAlignment="1">
      <alignment vertical="center"/>
    </xf>
    <xf numFmtId="0" fontId="4" fillId="8" borderId="1" xfId="0" applyFont="1" applyFill="1" applyBorder="1" applyAlignment="1">
      <alignment horizontal="center" vertical="center" wrapText="1"/>
    </xf>
    <xf numFmtId="0" fontId="4" fillId="8" borderId="1" xfId="0" applyFont="1" applyFill="1" applyBorder="1" applyAlignment="1">
      <alignment horizontal="center" vertical="center" wrapText="1" readingOrder="2"/>
    </xf>
    <xf numFmtId="0" fontId="4" fillId="0" borderId="1" xfId="0" applyFont="1" applyBorder="1" applyAlignment="1">
      <alignment horizontal="center" vertical="center" wrapText="1" readingOrder="2"/>
    </xf>
    <xf numFmtId="9" fontId="83" fillId="0" borderId="1" xfId="0" applyNumberFormat="1" applyFont="1" applyBorder="1" applyAlignment="1">
      <alignment horizontal="center" vertical="center"/>
    </xf>
    <xf numFmtId="166" fontId="3" fillId="0" borderId="16" xfId="1" applyNumberFormat="1" applyFont="1" applyFill="1" applyBorder="1" applyAlignment="1">
      <alignment horizontal="center" vertical="center"/>
    </xf>
    <xf numFmtId="164" fontId="4" fillId="0" borderId="43" xfId="0" applyNumberFormat="1" applyFont="1" applyBorder="1" applyAlignment="1">
      <alignment vertical="center" readingOrder="2"/>
    </xf>
    <xf numFmtId="0" fontId="103" fillId="4" borderId="36" xfId="0" applyFont="1" applyFill="1" applyBorder="1" applyAlignment="1">
      <alignment vertical="center" readingOrder="2"/>
    </xf>
    <xf numFmtId="0" fontId="2" fillId="4" borderId="21" xfId="0" applyFont="1" applyFill="1" applyBorder="1" applyAlignment="1">
      <alignment vertical="center" readingOrder="2"/>
    </xf>
    <xf numFmtId="0" fontId="0" fillId="0" borderId="0" xfId="0" applyAlignment="1">
      <alignment horizontal="center" vertical="center"/>
    </xf>
    <xf numFmtId="0" fontId="3" fillId="5" borderId="12" xfId="0" applyFont="1" applyFill="1" applyBorder="1" applyAlignment="1">
      <alignment horizontal="center" vertical="center"/>
    </xf>
    <xf numFmtId="0" fontId="3" fillId="4" borderId="12" xfId="0" applyFont="1" applyFill="1" applyBorder="1" applyAlignment="1">
      <alignment horizontal="center" vertical="center"/>
    </xf>
    <xf numFmtId="3" fontId="24" fillId="0" borderId="1" xfId="1" applyNumberFormat="1" applyFont="1" applyFill="1" applyBorder="1" applyAlignment="1">
      <alignment horizontal="center" vertical="center"/>
    </xf>
    <xf numFmtId="0" fontId="17" fillId="0" borderId="1" xfId="0" applyFont="1" applyBorder="1" applyAlignment="1" applyProtection="1">
      <alignment horizontal="right" vertical="center" wrapText="1" readingOrder="2"/>
      <protection locked="0"/>
    </xf>
    <xf numFmtId="0" fontId="11" fillId="0" borderId="11" xfId="0" applyFont="1" applyBorder="1" applyAlignment="1">
      <alignment horizontal="right" vertical="center"/>
    </xf>
    <xf numFmtId="0" fontId="4" fillId="0" borderId="1" xfId="0" applyFont="1" applyBorder="1" applyAlignment="1">
      <alignment horizontal="center" vertical="center"/>
    </xf>
    <xf numFmtId="0" fontId="3" fillId="5" borderId="1" xfId="0" applyFont="1" applyFill="1" applyBorder="1" applyAlignment="1">
      <alignment horizontal="center" vertical="center"/>
    </xf>
    <xf numFmtId="0" fontId="3" fillId="5" borderId="12" xfId="0" applyFont="1" applyFill="1" applyBorder="1" applyAlignment="1">
      <alignment horizontal="center" vertical="center"/>
    </xf>
    <xf numFmtId="3" fontId="24" fillId="0" borderId="1" xfId="1" applyNumberFormat="1" applyFont="1" applyFill="1" applyBorder="1" applyAlignment="1">
      <alignment horizontal="center" vertical="center"/>
    </xf>
    <xf numFmtId="0" fontId="3" fillId="5" borderId="39" xfId="0" applyFont="1" applyFill="1" applyBorder="1" applyAlignment="1">
      <alignment horizontal="center" vertical="center"/>
    </xf>
    <xf numFmtId="0" fontId="3" fillId="0" borderId="11" xfId="0" applyFont="1" applyFill="1" applyBorder="1" applyAlignment="1">
      <alignment horizontal="center" vertical="center"/>
    </xf>
    <xf numFmtId="0" fontId="11" fillId="0" borderId="11" xfId="0" applyFont="1" applyBorder="1" applyAlignment="1">
      <alignment horizontal="right" vertical="center"/>
    </xf>
    <xf numFmtId="0" fontId="11" fillId="8" borderId="29" xfId="0" applyFont="1" applyFill="1" applyBorder="1" applyAlignment="1">
      <alignment horizontal="center" vertical="center"/>
    </xf>
    <xf numFmtId="0" fontId="2" fillId="5" borderId="39" xfId="0" applyFont="1" applyFill="1" applyBorder="1" applyAlignment="1">
      <alignment horizontal="center" vertical="center" readingOrder="2"/>
    </xf>
    <xf numFmtId="0" fontId="0" fillId="0" borderId="1" xfId="0" applyBorder="1" applyAlignment="1">
      <alignment horizontal="right" vertical="top" wrapText="1"/>
    </xf>
    <xf numFmtId="0" fontId="3" fillId="5"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3" fontId="23" fillId="0" borderId="45" xfId="1" applyNumberFormat="1" applyFont="1" applyFill="1" applyBorder="1" applyAlignment="1">
      <alignment horizontal="center" vertical="center"/>
    </xf>
    <xf numFmtId="9" fontId="35" fillId="4" borderId="2" xfId="0" applyNumberFormat="1" applyFont="1" applyFill="1" applyBorder="1" applyAlignment="1">
      <alignment horizontal="center" vertical="center" wrapText="1"/>
    </xf>
    <xf numFmtId="0" fontId="35" fillId="4" borderId="11" xfId="0" applyFont="1" applyFill="1" applyBorder="1" applyAlignment="1">
      <alignment horizontal="center" vertical="center" wrapText="1"/>
    </xf>
    <xf numFmtId="0" fontId="0" fillId="4" borderId="0" xfId="0" applyFill="1"/>
    <xf numFmtId="0" fontId="59" fillId="4" borderId="1" xfId="0" applyFont="1" applyFill="1" applyBorder="1" applyAlignment="1">
      <alignment horizontal="center" vertical="center" wrapText="1"/>
    </xf>
    <xf numFmtId="3" fontId="59" fillId="4" borderId="1" xfId="0" applyNumberFormat="1" applyFont="1" applyFill="1" applyBorder="1" applyAlignment="1">
      <alignment horizontal="center" vertical="center"/>
    </xf>
    <xf numFmtId="0" fontId="61" fillId="4" borderId="25" xfId="0" applyFont="1" applyFill="1" applyBorder="1" applyAlignment="1">
      <alignment horizontal="right" vertical="center"/>
    </xf>
    <xf numFmtId="0" fontId="61" fillId="4" borderId="11" xfId="0" applyFont="1" applyFill="1" applyBorder="1" applyAlignment="1">
      <alignment vertical="center"/>
    </xf>
    <xf numFmtId="0" fontId="61" fillId="4" borderId="1" xfId="0" applyFont="1" applyFill="1" applyBorder="1" applyAlignment="1">
      <alignment horizontal="right" vertical="center"/>
    </xf>
    <xf numFmtId="0" fontId="61" fillId="4" borderId="26" xfId="0" applyFont="1" applyFill="1" applyBorder="1" applyAlignment="1">
      <alignment vertical="center"/>
    </xf>
    <xf numFmtId="0" fontId="61" fillId="4" borderId="23" xfId="0" applyFont="1" applyFill="1" applyBorder="1" applyAlignment="1">
      <alignment horizontal="right" vertical="center"/>
    </xf>
    <xf numFmtId="166" fontId="59" fillId="4" borderId="1" xfId="1" applyNumberFormat="1" applyFont="1" applyFill="1" applyBorder="1" applyAlignment="1">
      <alignment horizontal="center" vertical="center"/>
    </xf>
    <xf numFmtId="0" fontId="3" fillId="5" borderId="12" xfId="0" applyFont="1" applyFill="1" applyBorder="1" applyAlignment="1">
      <alignment horizontal="center" vertical="center"/>
    </xf>
    <xf numFmtId="3" fontId="24" fillId="0" borderId="1" xfId="1" applyNumberFormat="1" applyFont="1" applyFill="1" applyBorder="1" applyAlignment="1">
      <alignment horizontal="center" vertical="center"/>
    </xf>
    <xf numFmtId="0" fontId="17" fillId="0" borderId="1" xfId="0" applyFont="1" applyBorder="1" applyAlignment="1" applyProtection="1">
      <alignment horizontal="right" vertical="center" wrapText="1" readingOrder="2"/>
      <protection locked="0"/>
    </xf>
    <xf numFmtId="0" fontId="11" fillId="0" borderId="11" xfId="0" applyFont="1" applyBorder="1" applyAlignment="1">
      <alignment horizontal="right" vertical="center"/>
    </xf>
    <xf numFmtId="0" fontId="4" fillId="0" borderId="1" xfId="0" applyFont="1" applyBorder="1" applyAlignment="1">
      <alignment horizontal="center" vertical="center"/>
    </xf>
    <xf numFmtId="0" fontId="3" fillId="5" borderId="1" xfId="0" applyFont="1" applyFill="1" applyBorder="1" applyAlignment="1">
      <alignment horizontal="center" vertical="center"/>
    </xf>
    <xf numFmtId="0" fontId="3" fillId="5" borderId="12" xfId="0" applyFont="1" applyFill="1" applyBorder="1" applyAlignment="1">
      <alignment horizontal="center" vertical="center"/>
    </xf>
    <xf numFmtId="0" fontId="3" fillId="0" borderId="12" xfId="0" applyFont="1" applyFill="1" applyBorder="1" applyAlignment="1">
      <alignment horizontal="center" vertical="center"/>
    </xf>
    <xf numFmtId="0" fontId="17" fillId="0" borderId="1" xfId="0" applyFont="1" applyBorder="1" applyAlignment="1" applyProtection="1">
      <alignment horizontal="right" vertical="center" wrapText="1" readingOrder="2"/>
      <protection locked="0"/>
    </xf>
    <xf numFmtId="0" fontId="3" fillId="5" borderId="39" xfId="0" applyFont="1" applyFill="1" applyBorder="1" applyAlignment="1">
      <alignment horizontal="center" vertical="center"/>
    </xf>
    <xf numFmtId="0" fontId="3" fillId="0" borderId="11" xfId="0" applyFont="1" applyFill="1" applyBorder="1" applyAlignment="1">
      <alignment horizontal="center" vertical="center"/>
    </xf>
    <xf numFmtId="0" fontId="11" fillId="0" borderId="11" xfId="0" applyFont="1" applyBorder="1" applyAlignment="1">
      <alignment horizontal="right" vertical="center"/>
    </xf>
    <xf numFmtId="0" fontId="4" fillId="0" borderId="20" xfId="0" applyFont="1" applyBorder="1" applyAlignment="1">
      <alignment horizontal="right" vertical="center" wrapText="1"/>
    </xf>
    <xf numFmtId="0" fontId="3" fillId="8" borderId="12" xfId="0" applyFont="1" applyFill="1" applyBorder="1" applyAlignment="1">
      <alignment horizontal="center" vertical="center"/>
    </xf>
    <xf numFmtId="0" fontId="2" fillId="5" borderId="39" xfId="0" applyFont="1" applyFill="1" applyBorder="1" applyAlignment="1">
      <alignment horizontal="center" vertical="center" readingOrder="2"/>
    </xf>
    <xf numFmtId="0" fontId="53" fillId="0" borderId="1" xfId="0" applyFont="1" applyFill="1" applyBorder="1" applyAlignment="1">
      <alignment horizontal="center" vertical="center"/>
    </xf>
    <xf numFmtId="0" fontId="3" fillId="5" borderId="1" xfId="0" applyFont="1" applyFill="1" applyBorder="1" applyAlignment="1">
      <alignment horizontal="center" vertical="center"/>
    </xf>
    <xf numFmtId="0" fontId="4" fillId="0" borderId="1" xfId="0" applyFont="1" applyBorder="1" applyAlignment="1">
      <alignment horizontal="center" vertical="center"/>
    </xf>
    <xf numFmtId="3" fontId="23" fillId="0" borderId="45" xfId="1" applyNumberFormat="1"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wrapText="1"/>
    </xf>
    <xf numFmtId="43" fontId="24" fillId="8" borderId="1" xfId="1" applyFont="1" applyFill="1" applyBorder="1" applyAlignment="1">
      <alignment horizontal="center" vertical="center"/>
    </xf>
    <xf numFmtId="0" fontId="4" fillId="0" borderId="1" xfId="0" applyFont="1" applyBorder="1" applyAlignment="1">
      <alignment horizontal="center" vertical="center" wrapText="1"/>
    </xf>
    <xf numFmtId="0" fontId="17" fillId="0" borderId="1" xfId="0" applyFont="1" applyBorder="1" applyAlignment="1" applyProtection="1">
      <alignment horizontal="right" vertical="center" wrapText="1" readingOrder="2"/>
      <protection locked="0"/>
    </xf>
    <xf numFmtId="0" fontId="3" fillId="5" borderId="1" xfId="0" applyFont="1" applyFill="1" applyBorder="1" applyAlignment="1">
      <alignment horizontal="center" vertical="center" wrapText="1"/>
    </xf>
    <xf numFmtId="0" fontId="4" fillId="0" borderId="1" xfId="0" applyFont="1" applyBorder="1" applyAlignment="1">
      <alignment horizontal="right" vertical="center" wrapText="1"/>
    </xf>
    <xf numFmtId="0" fontId="4" fillId="0" borderId="1" xfId="0" applyFont="1" applyFill="1" applyBorder="1" applyAlignment="1">
      <alignment horizontal="center" vertical="center" wrapText="1"/>
    </xf>
    <xf numFmtId="0" fontId="4" fillId="0" borderId="1" xfId="0" applyFont="1" applyBorder="1" applyAlignment="1">
      <alignment vertical="center" wrapText="1"/>
    </xf>
    <xf numFmtId="0" fontId="13" fillId="8" borderId="12" xfId="0" applyFont="1" applyFill="1" applyBorder="1" applyAlignment="1">
      <alignment horizontal="center" vertical="center" wrapText="1"/>
    </xf>
    <xf numFmtId="0" fontId="34" fillId="8" borderId="11" xfId="0" applyFont="1" applyFill="1" applyBorder="1" applyAlignment="1">
      <alignment horizontal="right" vertical="center"/>
    </xf>
    <xf numFmtId="43" fontId="42" fillId="8" borderId="1" xfId="1" applyFont="1" applyFill="1" applyBorder="1" applyAlignment="1">
      <alignment horizontal="center" vertical="center"/>
    </xf>
    <xf numFmtId="0" fontId="63" fillId="4" borderId="12" xfId="0" applyFont="1" applyFill="1" applyBorder="1" applyAlignment="1">
      <alignment horizontal="center" vertical="center" wrapText="1"/>
    </xf>
    <xf numFmtId="43" fontId="59" fillId="4" borderId="1" xfId="1" applyFont="1" applyFill="1" applyBorder="1" applyAlignment="1">
      <alignment horizontal="center" vertical="center"/>
    </xf>
    <xf numFmtId="0" fontId="61" fillId="4" borderId="1" xfId="0" applyFont="1" applyFill="1" applyBorder="1" applyAlignment="1">
      <alignment vertical="center"/>
    </xf>
    <xf numFmtId="0" fontId="3" fillId="5" borderId="12" xfId="0" applyFont="1" applyFill="1" applyBorder="1" applyAlignment="1">
      <alignment horizontal="center" vertical="center"/>
    </xf>
    <xf numFmtId="0" fontId="3" fillId="5" borderId="39" xfId="0" applyFont="1" applyFill="1" applyBorder="1" applyAlignment="1">
      <alignment horizontal="center" vertical="center"/>
    </xf>
    <xf numFmtId="0" fontId="3" fillId="0" borderId="11" xfId="0" applyFont="1" applyFill="1" applyBorder="1" applyAlignment="1">
      <alignment horizontal="center" vertical="center"/>
    </xf>
    <xf numFmtId="0" fontId="11" fillId="0" borderId="11" xfId="0" applyFont="1" applyBorder="1" applyAlignment="1">
      <alignment horizontal="right" vertical="center"/>
    </xf>
    <xf numFmtId="0" fontId="2" fillId="5" borderId="39" xfId="0" applyFont="1" applyFill="1" applyBorder="1" applyAlignment="1">
      <alignment horizontal="center" vertical="center" readingOrder="2"/>
    </xf>
    <xf numFmtId="0" fontId="3" fillId="5" borderId="1" xfId="0" applyFont="1" applyFill="1" applyBorder="1" applyAlignment="1">
      <alignment horizontal="center" vertical="center"/>
    </xf>
    <xf numFmtId="3" fontId="23" fillId="0" borderId="45" xfId="1" applyNumberFormat="1" applyFont="1" applyFill="1" applyBorder="1" applyAlignment="1">
      <alignment horizontal="center" vertical="center"/>
    </xf>
    <xf numFmtId="0" fontId="4" fillId="0" borderId="1" xfId="0" applyFont="1" applyFill="1" applyBorder="1" applyAlignment="1">
      <alignment horizontal="center" vertical="center" wrapText="1" readingOrder="2"/>
    </xf>
    <xf numFmtId="0" fontId="3" fillId="4"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4" borderId="1" xfId="0" applyFont="1" applyFill="1" applyBorder="1" applyAlignment="1">
      <alignment horizontal="center" vertical="center"/>
    </xf>
    <xf numFmtId="164" fontId="3" fillId="0" borderId="1" xfId="0" applyNumberFormat="1" applyFont="1" applyFill="1" applyBorder="1" applyAlignment="1">
      <alignment horizontal="center" vertical="center"/>
    </xf>
    <xf numFmtId="0" fontId="3" fillId="4" borderId="23" xfId="0" applyFont="1" applyFill="1" applyBorder="1" applyAlignment="1">
      <alignment horizontal="center" vertical="center"/>
    </xf>
    <xf numFmtId="0" fontId="34" fillId="4" borderId="98" xfId="0" applyFont="1" applyFill="1" applyBorder="1" applyAlignment="1">
      <alignment horizontal="right" vertical="center" readingOrder="2"/>
    </xf>
    <xf numFmtId="0" fontId="34" fillId="4" borderId="1" xfId="0" applyFont="1" applyFill="1" applyBorder="1" applyAlignment="1">
      <alignment horizontal="right" vertical="center" readingOrder="2"/>
    </xf>
    <xf numFmtId="0" fontId="34" fillId="4" borderId="99" xfId="0" applyFont="1" applyFill="1" applyBorder="1" applyAlignment="1">
      <alignment horizontal="right" vertical="center" readingOrder="2"/>
    </xf>
    <xf numFmtId="0" fontId="34" fillId="4" borderId="100" xfId="0" applyFont="1" applyFill="1" applyBorder="1" applyAlignment="1">
      <alignment horizontal="right" vertical="center" wrapText="1" readingOrder="2"/>
    </xf>
    <xf numFmtId="0" fontId="34" fillId="4" borderId="23" xfId="0" applyFont="1" applyFill="1" applyBorder="1" applyAlignment="1">
      <alignment horizontal="right" vertical="center" wrapText="1" readingOrder="2"/>
    </xf>
    <xf numFmtId="0" fontId="34" fillId="4" borderId="24" xfId="0" applyFont="1" applyFill="1" applyBorder="1" applyAlignment="1">
      <alignment horizontal="right" vertical="center" wrapText="1" readingOrder="2"/>
    </xf>
    <xf numFmtId="0" fontId="2" fillId="2" borderId="59" xfId="0" applyFont="1" applyFill="1" applyBorder="1" applyAlignment="1">
      <alignment horizontal="right" vertical="center" readingOrder="2"/>
    </xf>
    <xf numFmtId="0" fontId="2" fillId="2" borderId="49" xfId="0" applyFont="1" applyFill="1" applyBorder="1" applyAlignment="1">
      <alignment horizontal="right" vertical="center" readingOrder="2"/>
    </xf>
    <xf numFmtId="0" fontId="2" fillId="2" borderId="52" xfId="0" applyFont="1" applyFill="1" applyBorder="1" applyAlignment="1">
      <alignment horizontal="right" vertical="center" readingOrder="2"/>
    </xf>
    <xf numFmtId="0" fontId="3" fillId="5" borderId="25"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13"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32" xfId="0" applyBorder="1" applyAlignment="1">
      <alignment horizontal="center"/>
    </xf>
    <xf numFmtId="0" fontId="0" fillId="0" borderId="0" xfId="0" applyAlignment="1">
      <alignment horizontal="center"/>
    </xf>
    <xf numFmtId="0" fontId="0" fillId="0" borderId="1" xfId="0" applyFill="1" applyBorder="1" applyAlignment="1">
      <alignment horizontal="center" vertical="center" wrapText="1"/>
    </xf>
    <xf numFmtId="9" fontId="83" fillId="0" borderId="2" xfId="0" applyNumberFormat="1" applyFont="1" applyBorder="1" applyAlignment="1">
      <alignment horizontal="center" wrapText="1"/>
    </xf>
    <xf numFmtId="0" fontId="83" fillId="0" borderId="5" xfId="0" applyFont="1" applyBorder="1" applyAlignment="1">
      <alignment horizontal="center" wrapText="1"/>
    </xf>
    <xf numFmtId="0" fontId="14" fillId="5" borderId="97" xfId="0" applyFont="1" applyFill="1" applyBorder="1" applyAlignment="1">
      <alignment horizontal="center" vertical="center"/>
    </xf>
    <xf numFmtId="0" fontId="14" fillId="5" borderId="95" xfId="0" applyFont="1" applyFill="1" applyBorder="1" applyAlignment="1">
      <alignment horizontal="center" vertical="center"/>
    </xf>
    <xf numFmtId="0" fontId="2" fillId="5" borderId="95" xfId="0" applyFont="1" applyFill="1" applyBorder="1" applyAlignment="1">
      <alignment horizontal="center" vertical="center" readingOrder="2"/>
    </xf>
    <xf numFmtId="0" fontId="2" fillId="5" borderId="96" xfId="0" applyFont="1" applyFill="1" applyBorder="1" applyAlignment="1">
      <alignment horizontal="center" vertical="center" readingOrder="2"/>
    </xf>
    <xf numFmtId="0" fontId="83" fillId="0" borderId="2" xfId="0" applyFont="1" applyBorder="1" applyAlignment="1">
      <alignment horizontal="center"/>
    </xf>
    <xf numFmtId="0" fontId="83" fillId="0" borderId="5" xfId="0" applyFont="1" applyBorder="1" applyAlignment="1">
      <alignment horizontal="center"/>
    </xf>
    <xf numFmtId="0" fontId="0" fillId="0" borderId="32" xfId="0" applyBorder="1" applyAlignment="1">
      <alignment horizontal="center" wrapText="1"/>
    </xf>
    <xf numFmtId="0" fontId="0" fillId="0" borderId="0" xfId="0" applyBorder="1" applyAlignment="1">
      <alignment horizontal="center" wrapText="1"/>
    </xf>
    <xf numFmtId="0" fontId="2" fillId="2" borderId="35" xfId="0" applyFont="1" applyFill="1" applyBorder="1" applyAlignment="1">
      <alignment horizontal="right" vertical="center" readingOrder="2"/>
    </xf>
    <xf numFmtId="0" fontId="2" fillId="2" borderId="33" xfId="0" applyFont="1" applyFill="1" applyBorder="1" applyAlignment="1">
      <alignment horizontal="right" vertical="center" readingOrder="2"/>
    </xf>
    <xf numFmtId="0" fontId="2" fillId="2" borderId="34" xfId="0" applyFont="1" applyFill="1" applyBorder="1" applyAlignment="1">
      <alignment horizontal="right" vertical="center" readingOrder="2"/>
    </xf>
    <xf numFmtId="0" fontId="3" fillId="5" borderId="19" xfId="0" applyFont="1" applyFill="1" applyBorder="1" applyAlignment="1">
      <alignment horizontal="center" vertical="center" readingOrder="2"/>
    </xf>
    <xf numFmtId="0" fontId="3" fillId="5" borderId="10" xfId="0" applyFont="1" applyFill="1" applyBorder="1" applyAlignment="1">
      <alignment horizontal="center" vertical="center" readingOrder="2"/>
    </xf>
    <xf numFmtId="0" fontId="4" fillId="0" borderId="29" xfId="0" applyFont="1" applyBorder="1" applyAlignment="1">
      <alignment horizontal="center" vertical="center"/>
    </xf>
    <xf numFmtId="0" fontId="4" fillId="0" borderId="31" xfId="0" applyFont="1" applyBorder="1" applyAlignment="1">
      <alignment horizontal="center" vertical="center"/>
    </xf>
    <xf numFmtId="0" fontId="2" fillId="2" borderId="36" xfId="0" applyFont="1" applyFill="1" applyBorder="1" applyAlignment="1">
      <alignment horizontal="right" vertical="center" readingOrder="2"/>
    </xf>
    <xf numFmtId="0" fontId="2" fillId="2" borderId="21" xfId="0" applyFont="1" applyFill="1" applyBorder="1" applyAlignment="1">
      <alignment horizontal="right" vertical="center" readingOrder="2"/>
    </xf>
    <xf numFmtId="0" fontId="2" fillId="2" borderId="22" xfId="0" applyFont="1" applyFill="1" applyBorder="1" applyAlignment="1">
      <alignment horizontal="right" vertical="center" readingOrder="2"/>
    </xf>
    <xf numFmtId="43" fontId="23" fillId="0" borderId="3" xfId="1" applyFont="1" applyBorder="1" applyAlignment="1">
      <alignment horizontal="center" vertical="center"/>
    </xf>
    <xf numFmtId="43" fontId="23" fillId="0" borderId="5" xfId="1" applyFont="1" applyBorder="1" applyAlignment="1">
      <alignment horizontal="center" vertical="center"/>
    </xf>
    <xf numFmtId="0" fontId="18" fillId="0" borderId="29" xfId="0" applyFont="1" applyBorder="1" applyAlignment="1">
      <alignment horizontal="right" vertical="center"/>
    </xf>
    <xf numFmtId="0" fontId="18" fillId="0" borderId="30" xfId="0" applyFont="1" applyBorder="1" applyAlignment="1">
      <alignment horizontal="right" vertical="center"/>
    </xf>
    <xf numFmtId="0" fontId="20" fillId="0" borderId="1" xfId="0" applyFont="1" applyFill="1" applyBorder="1" applyAlignment="1">
      <alignment horizontal="right" vertical="center" wrapText="1" readingOrder="2"/>
    </xf>
    <xf numFmtId="0" fontId="3" fillId="5" borderId="19" xfId="0" applyFont="1" applyFill="1" applyBorder="1" applyAlignment="1">
      <alignment horizontal="center" vertical="center"/>
    </xf>
    <xf numFmtId="0" fontId="3" fillId="5" borderId="10" xfId="0" applyFont="1" applyFill="1" applyBorder="1" applyAlignment="1">
      <alignment horizontal="center" vertical="center"/>
    </xf>
    <xf numFmtId="0" fontId="7" fillId="2" borderId="21" xfId="0" applyFont="1" applyFill="1" applyBorder="1" applyAlignment="1">
      <alignment horizontal="right" vertical="center" readingOrder="2"/>
    </xf>
    <xf numFmtId="0" fontId="7" fillId="2" borderId="22" xfId="0" applyFont="1" applyFill="1" applyBorder="1" applyAlignment="1">
      <alignment horizontal="right" vertical="center" readingOrder="2"/>
    </xf>
    <xf numFmtId="0" fontId="8" fillId="5" borderId="19" xfId="0" applyFont="1" applyFill="1" applyBorder="1" applyAlignment="1">
      <alignment horizontal="center" vertical="center" readingOrder="2"/>
    </xf>
    <xf numFmtId="0" fontId="8" fillId="5" borderId="10" xfId="0" applyFont="1" applyFill="1" applyBorder="1" applyAlignment="1">
      <alignment horizontal="center" vertical="center" readingOrder="2"/>
    </xf>
    <xf numFmtId="0" fontId="1" fillId="0" borderId="14" xfId="0" applyFont="1" applyFill="1" applyBorder="1" applyAlignment="1">
      <alignment horizontal="center" vertical="center"/>
    </xf>
    <xf numFmtId="0" fontId="1" fillId="0" borderId="16" xfId="0" applyFont="1" applyFill="1" applyBorder="1" applyAlignment="1">
      <alignment horizontal="center" vertical="center"/>
    </xf>
    <xf numFmtId="0" fontId="20" fillId="0" borderId="14" xfId="0" applyFont="1" applyFill="1" applyBorder="1" applyAlignment="1">
      <alignment horizontal="right" vertical="center" wrapText="1" readingOrder="2"/>
    </xf>
    <xf numFmtId="0" fontId="20" fillId="0" borderId="15" xfId="0" applyFont="1" applyFill="1" applyBorder="1" applyAlignment="1">
      <alignment horizontal="right" vertical="center" wrapText="1" readingOrder="2"/>
    </xf>
    <xf numFmtId="0" fontId="20" fillId="0" borderId="16" xfId="0" applyFont="1" applyFill="1" applyBorder="1" applyAlignment="1">
      <alignment horizontal="right" vertical="center" wrapText="1" readingOrder="2"/>
    </xf>
    <xf numFmtId="0" fontId="26" fillId="0" borderId="14" xfId="0" applyFont="1" applyFill="1" applyBorder="1" applyAlignment="1">
      <alignment horizontal="right" vertical="center" wrapText="1" readingOrder="2"/>
    </xf>
    <xf numFmtId="0" fontId="26" fillId="0" borderId="15" xfId="0" applyFont="1" applyFill="1" applyBorder="1" applyAlignment="1">
      <alignment horizontal="right" vertical="center" wrapText="1" readingOrder="2"/>
    </xf>
    <xf numFmtId="0" fontId="26" fillId="0" borderId="16" xfId="0" applyFont="1" applyFill="1" applyBorder="1" applyAlignment="1">
      <alignment horizontal="right" vertical="center" wrapText="1" readingOrder="2"/>
    </xf>
    <xf numFmtId="0" fontId="6" fillId="7" borderId="21" xfId="0" applyFont="1" applyFill="1" applyBorder="1" applyAlignment="1">
      <alignment horizontal="center" vertical="center" wrapText="1"/>
    </xf>
    <xf numFmtId="0" fontId="6" fillId="7" borderId="27" xfId="0" applyFont="1" applyFill="1" applyBorder="1" applyAlignment="1">
      <alignment horizontal="center" vertical="center" wrapText="1"/>
    </xf>
    <xf numFmtId="0" fontId="3" fillId="2" borderId="21" xfId="0" applyFont="1" applyFill="1" applyBorder="1" applyAlignment="1">
      <alignment horizontal="right" vertical="center" readingOrder="2"/>
    </xf>
    <xf numFmtId="0" fontId="3" fillId="2" borderId="22" xfId="0" applyFont="1" applyFill="1" applyBorder="1" applyAlignment="1">
      <alignment horizontal="right" vertical="center" readingOrder="2"/>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20" fillId="0" borderId="2" xfId="0" applyFont="1" applyFill="1" applyBorder="1" applyAlignment="1">
      <alignment horizontal="right" vertical="center" wrapText="1" readingOrder="2"/>
    </xf>
    <xf numFmtId="0" fontId="20" fillId="0" borderId="3" xfId="0" applyFont="1" applyFill="1" applyBorder="1" applyAlignment="1">
      <alignment horizontal="right" vertical="center" wrapText="1" readingOrder="2"/>
    </xf>
    <xf numFmtId="0" fontId="20" fillId="0" borderId="11" xfId="0" applyFont="1" applyFill="1" applyBorder="1" applyAlignment="1">
      <alignment horizontal="right" vertical="center" wrapText="1" readingOrder="2"/>
    </xf>
    <xf numFmtId="0" fontId="18" fillId="4" borderId="38" xfId="0" applyFont="1" applyFill="1" applyBorder="1" applyAlignment="1">
      <alignment horizontal="right" vertical="center" readingOrder="2"/>
    </xf>
    <xf numFmtId="0" fontId="18" fillId="4" borderId="39" xfId="0" applyFont="1" applyFill="1" applyBorder="1" applyAlignment="1">
      <alignment horizontal="right" vertical="center" readingOrder="2"/>
    </xf>
    <xf numFmtId="0" fontId="18" fillId="4" borderId="40" xfId="0" applyFont="1" applyFill="1" applyBorder="1" applyAlignment="1">
      <alignment horizontal="right" vertical="center" readingOrder="2"/>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3" fillId="5" borderId="4" xfId="0" applyFont="1" applyFill="1" applyBorder="1" applyAlignment="1">
      <alignment horizontal="center" vertical="center"/>
    </xf>
    <xf numFmtId="9" fontId="4" fillId="0" borderId="2" xfId="0" applyNumberFormat="1" applyFont="1" applyBorder="1" applyAlignment="1">
      <alignment horizontal="center" vertical="center"/>
    </xf>
    <xf numFmtId="0" fontId="4" fillId="0" borderId="20" xfId="0" applyFont="1" applyBorder="1" applyAlignment="1">
      <alignment vertical="center" wrapText="1"/>
    </xf>
    <xf numFmtId="0" fontId="4" fillId="0" borderId="28" xfId="0" applyFont="1" applyBorder="1" applyAlignment="1">
      <alignment vertical="center" wrapText="1"/>
    </xf>
    <xf numFmtId="0" fontId="4" fillId="0" borderId="0" xfId="0" applyFont="1" applyBorder="1" applyAlignment="1">
      <alignment horizontal="center" vertical="center"/>
    </xf>
    <xf numFmtId="0" fontId="4" fillId="0" borderId="4" xfId="0" applyFont="1" applyBorder="1" applyAlignment="1">
      <alignment horizontal="center" vertical="center"/>
    </xf>
    <xf numFmtId="10" fontId="23" fillId="4" borderId="6" xfId="2" applyNumberFormat="1" applyFont="1" applyFill="1" applyBorder="1" applyAlignment="1">
      <alignment horizontal="center" vertical="center"/>
    </xf>
    <xf numFmtId="10" fontId="23" fillId="4" borderId="8" xfId="2" applyNumberFormat="1" applyFont="1" applyFill="1" applyBorder="1" applyAlignment="1">
      <alignment horizontal="center" vertical="center"/>
    </xf>
    <xf numFmtId="0" fontId="4" fillId="0" borderId="3" xfId="0" applyFont="1" applyBorder="1" applyAlignment="1">
      <alignment horizontal="center" vertical="center"/>
    </xf>
    <xf numFmtId="165" fontId="23" fillId="4" borderId="45" xfId="1" applyNumberFormat="1" applyFont="1" applyFill="1" applyBorder="1" applyAlignment="1">
      <alignment horizontal="center" vertical="center"/>
    </xf>
    <xf numFmtId="165" fontId="23" fillId="4" borderId="26" xfId="1"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xf>
    <xf numFmtId="0" fontId="2" fillId="4" borderId="35" xfId="0" applyFont="1" applyFill="1" applyBorder="1" applyAlignment="1">
      <alignment horizontal="right" vertical="center" readingOrder="2"/>
    </xf>
    <xf numFmtId="0" fontId="2" fillId="4" borderId="33" xfId="0" applyFont="1" applyFill="1" applyBorder="1" applyAlignment="1">
      <alignment horizontal="right" vertical="center" readingOrder="2"/>
    </xf>
    <xf numFmtId="0" fontId="2" fillId="4" borderId="34" xfId="0" applyFont="1" applyFill="1" applyBorder="1" applyAlignment="1">
      <alignment horizontal="right" vertical="center" readingOrder="2"/>
    </xf>
    <xf numFmtId="0" fontId="3" fillId="0" borderId="2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2" fillId="2" borderId="32" xfId="0" applyFont="1" applyFill="1" applyBorder="1" applyAlignment="1">
      <alignment horizontal="right" vertical="center" readingOrder="2"/>
    </xf>
    <xf numFmtId="0" fontId="2" fillId="2" borderId="0" xfId="0" applyFont="1" applyFill="1" applyBorder="1" applyAlignment="1">
      <alignment horizontal="right" vertical="center" readingOrder="2"/>
    </xf>
    <xf numFmtId="0" fontId="2" fillId="2" borderId="18" xfId="0" applyFont="1" applyFill="1" applyBorder="1" applyAlignment="1">
      <alignment horizontal="right" vertical="center" readingOrder="2"/>
    </xf>
    <xf numFmtId="0" fontId="34" fillId="4" borderId="1" xfId="0" applyFont="1" applyFill="1" applyBorder="1" applyAlignment="1">
      <alignment horizontal="right" vertical="center" wrapText="1" readingOrder="2"/>
    </xf>
    <xf numFmtId="164" fontId="3" fillId="0" borderId="3" xfId="0" applyNumberFormat="1" applyFont="1" applyFill="1" applyBorder="1" applyAlignment="1">
      <alignment horizontal="right" vertical="center" readingOrder="2"/>
    </xf>
    <xf numFmtId="0" fontId="3" fillId="0" borderId="11" xfId="0" applyNumberFormat="1" applyFont="1" applyFill="1" applyBorder="1" applyAlignment="1">
      <alignment horizontal="right" vertical="center" readingOrder="2"/>
    </xf>
    <xf numFmtId="164" fontId="3" fillId="0" borderId="15" xfId="0" applyNumberFormat="1" applyFont="1" applyFill="1" applyBorder="1" applyAlignment="1">
      <alignment horizontal="right" vertical="center" readingOrder="2"/>
    </xf>
    <xf numFmtId="0" fontId="3" fillId="0" borderId="20" xfId="0" applyNumberFormat="1" applyFont="1" applyFill="1" applyBorder="1" applyAlignment="1">
      <alignment horizontal="right" vertical="center" readingOrder="2"/>
    </xf>
    <xf numFmtId="0" fontId="3" fillId="0" borderId="14"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0" xfId="0" applyFont="1" applyFill="1" applyBorder="1" applyAlignment="1">
      <alignment horizontal="center" vertical="center"/>
    </xf>
    <xf numFmtId="164" fontId="3" fillId="0" borderId="4" xfId="0" applyNumberFormat="1" applyFont="1" applyFill="1" applyBorder="1" applyAlignment="1">
      <alignment horizontal="right" vertical="center" readingOrder="2"/>
    </xf>
    <xf numFmtId="0" fontId="3" fillId="0" borderId="25" xfId="0" applyNumberFormat="1" applyFont="1" applyFill="1" applyBorder="1" applyAlignment="1">
      <alignment horizontal="right" vertical="center" readingOrder="2"/>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2" fillId="5" borderId="10" xfId="0" applyFont="1" applyFill="1" applyBorder="1" applyAlignment="1">
      <alignment horizontal="center" vertical="center" readingOrder="2"/>
    </xf>
    <xf numFmtId="0" fontId="2" fillId="5" borderId="31" xfId="0" applyFont="1" applyFill="1" applyBorder="1" applyAlignment="1">
      <alignment horizontal="center" vertical="center" readingOrder="2"/>
    </xf>
    <xf numFmtId="0" fontId="14" fillId="5" borderId="13" xfId="0" applyFont="1" applyFill="1" applyBorder="1" applyAlignment="1">
      <alignment horizontal="center" vertical="center"/>
    </xf>
    <xf numFmtId="0" fontId="14" fillId="5" borderId="37" xfId="0" applyFont="1" applyFill="1" applyBorder="1" applyAlignment="1">
      <alignment horizontal="center" vertical="center"/>
    </xf>
    <xf numFmtId="165" fontId="23" fillId="0" borderId="2" xfId="1" applyNumberFormat="1" applyFont="1" applyBorder="1" applyAlignment="1">
      <alignment vertical="center"/>
    </xf>
    <xf numFmtId="165" fontId="23" fillId="0" borderId="5" xfId="1" applyNumberFormat="1" applyFont="1" applyBorder="1" applyAlignment="1">
      <alignment vertical="center"/>
    </xf>
    <xf numFmtId="167" fontId="24" fillId="0" borderId="45" xfId="1" applyNumberFormat="1" applyFont="1" applyFill="1" applyBorder="1" applyAlignment="1">
      <alignment horizontal="center" vertical="center"/>
    </xf>
    <xf numFmtId="167" fontId="24" fillId="0" borderId="26" xfId="1" applyNumberFormat="1" applyFont="1" applyFill="1" applyBorder="1" applyAlignment="1">
      <alignment horizontal="center" vertical="center"/>
    </xf>
    <xf numFmtId="9" fontId="31" fillId="0" borderId="6" xfId="2" applyFont="1" applyBorder="1" applyAlignment="1">
      <alignment horizontal="center" vertical="center"/>
    </xf>
    <xf numFmtId="9" fontId="31" fillId="0" borderId="8" xfId="2" applyFont="1" applyBorder="1" applyAlignment="1">
      <alignment horizontal="center" vertical="center"/>
    </xf>
    <xf numFmtId="0" fontId="6" fillId="3" borderId="21"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7" fillId="2" borderId="44" xfId="0" applyFont="1" applyFill="1" applyBorder="1" applyAlignment="1">
      <alignment horizontal="right" vertical="center" readingOrder="2"/>
    </xf>
    <xf numFmtId="0" fontId="22" fillId="6" borderId="2" xfId="0" applyFont="1" applyFill="1" applyBorder="1" applyAlignment="1" applyProtection="1">
      <alignment horizontal="right" vertical="top" wrapText="1" readingOrder="2"/>
      <protection locked="0"/>
    </xf>
    <xf numFmtId="0" fontId="22" fillId="6" borderId="3" xfId="0" applyFont="1" applyFill="1" applyBorder="1" applyAlignment="1" applyProtection="1">
      <alignment horizontal="right" vertical="top" wrapText="1" readingOrder="2"/>
      <protection locked="0"/>
    </xf>
    <xf numFmtId="0" fontId="22" fillId="6" borderId="5" xfId="0" applyFont="1" applyFill="1" applyBorder="1" applyAlignment="1" applyProtection="1">
      <alignment horizontal="right" vertical="top" wrapText="1" readingOrder="2"/>
      <protection locked="0"/>
    </xf>
    <xf numFmtId="0" fontId="12" fillId="0" borderId="1" xfId="0" applyFont="1" applyFill="1" applyBorder="1" applyAlignment="1">
      <alignment horizontal="right" vertical="center" wrapText="1" readingOrder="2"/>
    </xf>
    <xf numFmtId="0" fontId="11" fillId="0" borderId="41" xfId="0" applyFont="1" applyBorder="1" applyAlignment="1">
      <alignment horizontal="right" vertical="center"/>
    </xf>
    <xf numFmtId="0" fontId="11" fillId="0" borderId="32" xfId="0" applyFont="1" applyBorder="1" applyAlignment="1">
      <alignment horizontal="right" vertical="center"/>
    </xf>
    <xf numFmtId="0" fontId="11" fillId="0" borderId="42" xfId="0" applyFont="1" applyBorder="1" applyAlignment="1">
      <alignment horizontal="right" vertical="center"/>
    </xf>
    <xf numFmtId="0" fontId="6" fillId="0" borderId="19"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12" fillId="0" borderId="2" xfId="0" applyFont="1" applyFill="1" applyBorder="1" applyAlignment="1">
      <alignment horizontal="right" vertical="center" wrapText="1" readingOrder="2"/>
    </xf>
    <xf numFmtId="0" fontId="12" fillId="0" borderId="3" xfId="0" applyFont="1" applyFill="1" applyBorder="1" applyAlignment="1">
      <alignment horizontal="right" vertical="center" wrapText="1" readingOrder="2"/>
    </xf>
    <xf numFmtId="0" fontId="12" fillId="0" borderId="11" xfId="0" applyFont="1" applyFill="1" applyBorder="1" applyAlignment="1">
      <alignment horizontal="right" vertical="center" wrapText="1" readingOrder="2"/>
    </xf>
    <xf numFmtId="0" fontId="17" fillId="0" borderId="38" xfId="0" applyFont="1" applyBorder="1" applyAlignment="1" applyProtection="1">
      <alignment horizontal="right" vertical="top" wrapText="1" readingOrder="2"/>
      <protection locked="0"/>
    </xf>
    <xf numFmtId="0" fontId="21" fillId="0" borderId="39" xfId="0" applyFont="1" applyBorder="1" applyAlignment="1" applyProtection="1">
      <alignment horizontal="right" vertical="top" wrapText="1" readingOrder="2"/>
      <protection locked="0"/>
    </xf>
    <xf numFmtId="0" fontId="21" fillId="0" borderId="40" xfId="0" applyFont="1" applyBorder="1" applyAlignment="1" applyProtection="1">
      <alignment horizontal="right" vertical="top" wrapText="1" readingOrder="2"/>
      <protection locked="0"/>
    </xf>
    <xf numFmtId="0" fontId="9" fillId="0" borderId="2" xfId="1" applyNumberFormat="1" applyFont="1" applyBorder="1" applyAlignment="1">
      <alignment horizontal="right" vertical="center" readingOrder="2"/>
    </xf>
    <xf numFmtId="0" fontId="9" fillId="0" borderId="3" xfId="1" applyNumberFormat="1" applyFont="1" applyBorder="1" applyAlignment="1">
      <alignment horizontal="right" vertical="center" readingOrder="2"/>
    </xf>
    <xf numFmtId="0" fontId="9" fillId="0" borderId="5" xfId="1" applyNumberFormat="1" applyFont="1" applyBorder="1" applyAlignment="1">
      <alignment horizontal="right" vertical="center" readingOrder="2"/>
    </xf>
    <xf numFmtId="0" fontId="25" fillId="0" borderId="2" xfId="0" applyFont="1" applyFill="1" applyBorder="1" applyAlignment="1">
      <alignment horizontal="right" vertical="center"/>
    </xf>
    <xf numFmtId="0" fontId="25" fillId="0" borderId="3" xfId="0" applyFont="1" applyFill="1" applyBorder="1" applyAlignment="1">
      <alignment horizontal="right" vertical="center"/>
    </xf>
    <xf numFmtId="0" fontId="25" fillId="0" borderId="5" xfId="0" applyFont="1" applyFill="1" applyBorder="1" applyAlignment="1">
      <alignment horizontal="right" vertical="center"/>
    </xf>
    <xf numFmtId="0" fontId="2" fillId="4" borderId="32" xfId="0" applyFont="1" applyFill="1" applyBorder="1" applyAlignment="1">
      <alignment horizontal="right" vertical="center" readingOrder="2"/>
    </xf>
    <xf numFmtId="0" fontId="2" fillId="4" borderId="0" xfId="0" applyFont="1" applyFill="1" applyBorder="1" applyAlignment="1">
      <alignment horizontal="right" vertical="center" readingOrder="2"/>
    </xf>
    <xf numFmtId="0" fontId="2" fillId="4" borderId="18" xfId="0" applyFont="1" applyFill="1" applyBorder="1" applyAlignment="1">
      <alignment horizontal="right" vertical="center" readingOrder="2"/>
    </xf>
    <xf numFmtId="0" fontId="79" fillId="4" borderId="1" xfId="0" applyFont="1" applyFill="1" applyBorder="1" applyAlignment="1">
      <alignment horizontal="center" vertical="center" wrapText="1" readingOrder="2"/>
    </xf>
    <xf numFmtId="0" fontId="23" fillId="0" borderId="1" xfId="0" applyNumberFormat="1" applyFont="1" applyBorder="1" applyAlignment="1">
      <alignment horizontal="center" vertical="center"/>
    </xf>
    <xf numFmtId="0" fontId="4" fillId="0" borderId="14" xfId="0" applyFont="1" applyBorder="1" applyAlignment="1">
      <alignment horizontal="right" vertical="center" wrapText="1"/>
    </xf>
    <xf numFmtId="0" fontId="4" fillId="0" borderId="15" xfId="0" applyFont="1" applyBorder="1" applyAlignment="1">
      <alignment horizontal="right" vertical="center" wrapText="1"/>
    </xf>
    <xf numFmtId="0" fontId="4" fillId="0" borderId="16" xfId="0" applyFont="1" applyBorder="1" applyAlignment="1">
      <alignment horizontal="right" vertical="center" wrapText="1"/>
    </xf>
    <xf numFmtId="0" fontId="4" fillId="0" borderId="17" xfId="0" applyFont="1" applyBorder="1" applyAlignment="1">
      <alignment horizontal="right" vertical="center" wrapText="1"/>
    </xf>
    <xf numFmtId="0" fontId="4" fillId="0" borderId="0" xfId="0" applyFont="1" applyBorder="1" applyAlignment="1">
      <alignment horizontal="right" vertical="center" wrapText="1"/>
    </xf>
    <xf numFmtId="0" fontId="4" fillId="0" borderId="18" xfId="0" applyFont="1" applyBorder="1" applyAlignment="1">
      <alignment horizontal="right" vertical="center" wrapText="1"/>
    </xf>
    <xf numFmtId="0" fontId="4" fillId="0" borderId="57" xfId="0" applyFont="1" applyBorder="1" applyAlignment="1">
      <alignment horizontal="right" vertical="center" wrapText="1"/>
    </xf>
    <xf numFmtId="0" fontId="4" fillId="0" borderId="33" xfId="0" applyFont="1" applyBorder="1" applyAlignment="1">
      <alignment horizontal="right" vertical="center" wrapText="1"/>
    </xf>
    <xf numFmtId="0" fontId="4" fillId="0" borderId="34" xfId="0" applyFont="1" applyBorder="1" applyAlignment="1">
      <alignment horizontal="right" vertical="center" wrapText="1"/>
    </xf>
    <xf numFmtId="0" fontId="14" fillId="5" borderId="74" xfId="0" applyFont="1" applyFill="1" applyBorder="1" applyAlignment="1">
      <alignment horizontal="center" vertical="center"/>
    </xf>
    <xf numFmtId="0" fontId="14" fillId="5" borderId="75" xfId="0" applyFont="1" applyFill="1" applyBorder="1" applyAlignment="1">
      <alignment horizontal="center" vertical="center"/>
    </xf>
    <xf numFmtId="0" fontId="23" fillId="0" borderId="61" xfId="0" applyNumberFormat="1" applyFont="1" applyBorder="1" applyAlignment="1">
      <alignment horizontal="center" vertical="center"/>
    </xf>
    <xf numFmtId="0" fontId="23" fillId="0" borderId="111" xfId="0" applyNumberFormat="1" applyFont="1" applyBorder="1" applyAlignment="1">
      <alignment horizontal="center" vertical="center"/>
    </xf>
    <xf numFmtId="0" fontId="7" fillId="2" borderId="34" xfId="0" applyFont="1" applyFill="1" applyBorder="1" applyAlignment="1">
      <alignment horizontal="right" vertical="center" readingOrder="2"/>
    </xf>
    <xf numFmtId="0" fontId="22" fillId="0" borderId="51" xfId="0" applyFont="1" applyFill="1" applyBorder="1" applyAlignment="1" applyProtection="1">
      <alignment horizontal="right" vertical="center" wrapText="1" readingOrder="2"/>
      <protection locked="0"/>
    </xf>
    <xf numFmtId="0" fontId="22" fillId="0" borderId="49" xfId="0" applyFont="1" applyFill="1" applyBorder="1" applyAlignment="1" applyProtection="1">
      <alignment horizontal="right" vertical="center" wrapText="1" readingOrder="2"/>
      <protection locked="0"/>
    </xf>
    <xf numFmtId="0" fontId="22" fillId="0" borderId="52" xfId="0" applyFont="1" applyFill="1" applyBorder="1" applyAlignment="1" applyProtection="1">
      <alignment horizontal="right" vertical="center" wrapText="1" readingOrder="2"/>
      <protection locked="0"/>
    </xf>
    <xf numFmtId="0" fontId="19" fillId="0" borderId="2" xfId="0" applyFont="1" applyFill="1" applyBorder="1" applyAlignment="1">
      <alignment horizontal="right" vertical="center"/>
    </xf>
    <xf numFmtId="0" fontId="19" fillId="0" borderId="3" xfId="0" applyFont="1" applyFill="1" applyBorder="1" applyAlignment="1">
      <alignment horizontal="right" vertical="center"/>
    </xf>
    <xf numFmtId="0" fontId="19" fillId="0" borderId="5" xfId="0" applyFont="1" applyFill="1" applyBorder="1" applyAlignment="1">
      <alignment horizontal="right" vertical="center"/>
    </xf>
    <xf numFmtId="3" fontId="24" fillId="0" borderId="1" xfId="1" applyNumberFormat="1" applyFont="1" applyFill="1" applyBorder="1" applyAlignment="1">
      <alignment horizontal="center" vertical="center"/>
    </xf>
    <xf numFmtId="10" fontId="24" fillId="0" borderId="1" xfId="1" applyNumberFormat="1" applyFont="1" applyFill="1" applyBorder="1" applyAlignment="1">
      <alignment horizontal="center" vertical="center"/>
    </xf>
    <xf numFmtId="166" fontId="9" fillId="0" borderId="2" xfId="1" applyNumberFormat="1" applyFont="1" applyFill="1" applyBorder="1" applyAlignment="1">
      <alignment horizontal="right" vertical="center" readingOrder="2"/>
    </xf>
    <xf numFmtId="166" fontId="9" fillId="0" borderId="3" xfId="1" applyNumberFormat="1" applyFont="1" applyFill="1" applyBorder="1" applyAlignment="1">
      <alignment horizontal="right" vertical="center" readingOrder="2"/>
    </xf>
    <xf numFmtId="166" fontId="9" fillId="0" borderId="5" xfId="1" applyNumberFormat="1" applyFont="1" applyFill="1" applyBorder="1" applyAlignment="1">
      <alignment horizontal="right" vertical="center" readingOrder="2"/>
    </xf>
    <xf numFmtId="0" fontId="3" fillId="2" borderId="33" xfId="0" applyFont="1" applyFill="1" applyBorder="1" applyAlignment="1">
      <alignment horizontal="right" vertical="center" readingOrder="2"/>
    </xf>
    <xf numFmtId="0" fontId="3" fillId="2" borderId="34" xfId="0" applyFont="1" applyFill="1" applyBorder="1" applyAlignment="1">
      <alignment horizontal="right" vertical="center" readingOrder="2"/>
    </xf>
    <xf numFmtId="0" fontId="11" fillId="4" borderId="29" xfId="0" applyFont="1" applyFill="1" applyBorder="1" applyAlignment="1">
      <alignment horizontal="center" vertical="center"/>
    </xf>
    <xf numFmtId="0" fontId="11" fillId="4" borderId="30" xfId="0" applyFont="1" applyFill="1" applyBorder="1" applyAlignment="1">
      <alignment horizontal="center" vertical="center"/>
    </xf>
    <xf numFmtId="0" fontId="0" fillId="0" borderId="17" xfId="0" applyFont="1" applyBorder="1" applyAlignment="1">
      <alignment horizontal="right" vertical="top"/>
    </xf>
    <xf numFmtId="0" fontId="0" fillId="0" borderId="0" xfId="0" applyFont="1" applyAlignment="1">
      <alignment horizontal="right" vertical="top"/>
    </xf>
    <xf numFmtId="0" fontId="0" fillId="0" borderId="19" xfId="0" applyFont="1" applyBorder="1" applyAlignment="1">
      <alignment horizontal="right" vertical="top"/>
    </xf>
    <xf numFmtId="0" fontId="0" fillId="0" borderId="4" xfId="0" applyFont="1" applyBorder="1" applyAlignment="1">
      <alignment horizontal="right" vertical="top"/>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xf>
    <xf numFmtId="166" fontId="23" fillId="0" borderId="2" xfId="1" applyNumberFormat="1" applyFont="1" applyFill="1" applyBorder="1" applyAlignment="1">
      <alignment horizontal="center" vertical="center"/>
    </xf>
    <xf numFmtId="166" fontId="23" fillId="0" borderId="11" xfId="1" applyNumberFormat="1" applyFont="1" applyFill="1" applyBorder="1" applyAlignment="1">
      <alignment horizontal="center" vertical="center"/>
    </xf>
    <xf numFmtId="0" fontId="0" fillId="0" borderId="0" xfId="0" applyAlignment="1">
      <alignment horizontal="center" wrapText="1"/>
    </xf>
    <xf numFmtId="9" fontId="117" fillId="0" borderId="2" xfId="0" applyNumberFormat="1" applyFont="1" applyBorder="1" applyAlignment="1">
      <alignment horizontal="right" vertical="center" wrapText="1"/>
    </xf>
    <xf numFmtId="9" fontId="117" fillId="0" borderId="11" xfId="0" applyNumberFormat="1" applyFont="1" applyBorder="1" applyAlignment="1">
      <alignment horizontal="right" vertical="center" wrapText="1"/>
    </xf>
    <xf numFmtId="0" fontId="30" fillId="0" borderId="1" xfId="0" applyFont="1" applyFill="1" applyBorder="1" applyAlignment="1">
      <alignment horizontal="right" vertical="center" wrapText="1"/>
    </xf>
    <xf numFmtId="166" fontId="23" fillId="0" borderId="5" xfId="1" applyNumberFormat="1" applyFont="1" applyFill="1" applyBorder="1" applyAlignment="1">
      <alignment horizontal="center" vertical="center"/>
    </xf>
    <xf numFmtId="3" fontId="48" fillId="0" borderId="45" xfId="1" applyNumberFormat="1" applyFont="1" applyFill="1" applyBorder="1" applyAlignment="1">
      <alignment horizontal="center" vertical="center"/>
    </xf>
    <xf numFmtId="3" fontId="48" fillId="0" borderId="26" xfId="1" applyNumberFormat="1" applyFont="1" applyFill="1" applyBorder="1" applyAlignment="1">
      <alignment horizontal="center" vertical="center"/>
    </xf>
    <xf numFmtId="10" fontId="48" fillId="0" borderId="47" xfId="1" applyNumberFormat="1" applyFont="1" applyFill="1" applyBorder="1" applyAlignment="1">
      <alignment horizontal="center" vertical="center"/>
    </xf>
    <xf numFmtId="10" fontId="48" fillId="0" borderId="8" xfId="1" applyNumberFormat="1" applyFont="1" applyFill="1" applyBorder="1" applyAlignment="1">
      <alignment horizontal="center" vertical="center"/>
    </xf>
    <xf numFmtId="0" fontId="4" fillId="0" borderId="0" xfId="0" applyFont="1" applyAlignment="1">
      <alignment horizontal="center" vertical="center"/>
    </xf>
    <xf numFmtId="0" fontId="1" fillId="0" borderId="14" xfId="0" applyFont="1" applyBorder="1" applyAlignment="1">
      <alignment horizontal="center" vertical="center"/>
    </xf>
    <xf numFmtId="0" fontId="1" fillId="0" borderId="16" xfId="0" applyFont="1" applyBorder="1" applyAlignment="1">
      <alignment horizontal="center" vertical="center"/>
    </xf>
    <xf numFmtId="43" fontId="17" fillId="0" borderId="2" xfId="1" applyFont="1" applyBorder="1" applyAlignment="1" applyProtection="1">
      <alignment horizontal="right" vertical="center" wrapText="1" readingOrder="2"/>
      <protection locked="0"/>
    </xf>
    <xf numFmtId="43" fontId="17" fillId="0" borderId="3" xfId="1" applyFont="1" applyBorder="1" applyAlignment="1" applyProtection="1">
      <alignment horizontal="right" vertical="center" wrapText="1" readingOrder="2"/>
      <protection locked="0"/>
    </xf>
    <xf numFmtId="43" fontId="17" fillId="0" borderId="11" xfId="1" applyFont="1" applyBorder="1" applyAlignment="1" applyProtection="1">
      <alignment horizontal="right" vertical="center" wrapText="1" readingOrder="2"/>
      <protection locked="0"/>
    </xf>
    <xf numFmtId="0" fontId="30" fillId="0" borderId="2" xfId="0" applyFont="1" applyFill="1" applyBorder="1" applyAlignment="1">
      <alignment horizontal="right" vertical="center" wrapText="1"/>
    </xf>
    <xf numFmtId="0" fontId="30" fillId="0" borderId="3" xfId="0" applyFont="1" applyFill="1" applyBorder="1" applyAlignment="1">
      <alignment horizontal="right" vertical="center" wrapText="1"/>
    </xf>
    <xf numFmtId="0" fontId="30" fillId="0" borderId="11" xfId="0" applyFont="1" applyFill="1" applyBorder="1" applyAlignment="1">
      <alignment horizontal="right" vertical="center" wrapText="1"/>
    </xf>
    <xf numFmtId="14" fontId="66" fillId="0" borderId="6" xfId="0" applyNumberFormat="1" applyFont="1" applyBorder="1" applyAlignment="1">
      <alignment horizontal="right" vertical="center" readingOrder="2"/>
    </xf>
    <xf numFmtId="0" fontId="66" fillId="0" borderId="7" xfId="0" applyFont="1" applyBorder="1" applyAlignment="1">
      <alignment horizontal="right" vertical="center" readingOrder="2"/>
    </xf>
    <xf numFmtId="0" fontId="66" fillId="0" borderId="8" xfId="0" applyFont="1" applyBorder="1" applyAlignment="1">
      <alignment horizontal="right" vertical="center" readingOrder="2"/>
    </xf>
    <xf numFmtId="166" fontId="49" fillId="0" borderId="14" xfId="1" applyNumberFormat="1" applyFont="1" applyFill="1" applyBorder="1" applyAlignment="1">
      <alignment horizontal="right" vertical="center" readingOrder="2"/>
    </xf>
    <xf numFmtId="166" fontId="49" fillId="0" borderId="15" xfId="1" applyNumberFormat="1" applyFont="1" applyFill="1" applyBorder="1" applyAlignment="1">
      <alignment horizontal="right" vertical="center" readingOrder="2"/>
    </xf>
    <xf numFmtId="166" fontId="49" fillId="0" borderId="16" xfId="1" applyNumberFormat="1" applyFont="1" applyFill="1" applyBorder="1" applyAlignment="1">
      <alignment horizontal="right" vertical="center" readingOrder="2"/>
    </xf>
    <xf numFmtId="0" fontId="17" fillId="0" borderId="51" xfId="0" applyFont="1" applyBorder="1" applyAlignment="1" applyProtection="1">
      <alignment horizontal="right" vertical="center" wrapText="1" readingOrder="2"/>
      <protection locked="0"/>
    </xf>
    <xf numFmtId="0" fontId="17" fillId="0" borderId="49" xfId="0" applyFont="1" applyBorder="1" applyAlignment="1" applyProtection="1">
      <alignment horizontal="right" vertical="center" wrapText="1" readingOrder="2"/>
      <protection locked="0"/>
    </xf>
    <xf numFmtId="0" fontId="17" fillId="0" borderId="52" xfId="0" applyFont="1" applyBorder="1" applyAlignment="1" applyProtection="1">
      <alignment horizontal="right" vertical="center" wrapText="1" readingOrder="2"/>
      <protection locked="0"/>
    </xf>
    <xf numFmtId="0" fontId="45" fillId="0" borderId="2" xfId="0" applyFont="1" applyBorder="1" applyAlignment="1">
      <alignment horizontal="right" vertical="center" readingOrder="2"/>
    </xf>
    <xf numFmtId="0" fontId="45" fillId="0" borderId="3" xfId="0" applyFont="1" applyBorder="1" applyAlignment="1">
      <alignment horizontal="right" vertical="center" readingOrder="2"/>
    </xf>
    <xf numFmtId="0" fontId="45" fillId="0" borderId="5" xfId="0" applyFont="1" applyBorder="1" applyAlignment="1">
      <alignment horizontal="right" vertical="center" readingOrder="2"/>
    </xf>
    <xf numFmtId="0" fontId="17" fillId="0" borderId="17" xfId="0" applyFont="1" applyBorder="1" applyAlignment="1" applyProtection="1">
      <alignment horizontal="right" vertical="center" wrapText="1" readingOrder="2"/>
      <protection locked="0"/>
    </xf>
    <xf numFmtId="0" fontId="17" fillId="0" borderId="0" xfId="0" applyFont="1" applyAlignment="1" applyProtection="1">
      <alignment horizontal="right" vertical="center" wrapText="1" readingOrder="2"/>
      <protection locked="0"/>
    </xf>
    <xf numFmtId="0" fontId="17" fillId="0" borderId="18" xfId="0" applyFont="1" applyBorder="1" applyAlignment="1" applyProtection="1">
      <alignment horizontal="right" vertical="center" wrapText="1" readingOrder="2"/>
      <protection locked="0"/>
    </xf>
    <xf numFmtId="0" fontId="17" fillId="0" borderId="2" xfId="0" applyFont="1" applyBorder="1" applyAlignment="1" applyProtection="1">
      <alignment horizontal="right" vertical="center" wrapText="1" readingOrder="2"/>
      <protection locked="0"/>
    </xf>
    <xf numFmtId="0" fontId="17" fillId="0" borderId="3" xfId="0" applyFont="1" applyBorder="1" applyAlignment="1" applyProtection="1">
      <alignment horizontal="right" vertical="center" wrapText="1" readingOrder="2"/>
      <protection locked="0"/>
    </xf>
    <xf numFmtId="0" fontId="17" fillId="0" borderId="11" xfId="0" applyFont="1" applyBorder="1" applyAlignment="1" applyProtection="1">
      <alignment horizontal="right" vertical="center" wrapText="1" readingOrder="2"/>
      <protection locked="0"/>
    </xf>
    <xf numFmtId="0" fontId="2" fillId="4" borderId="32" xfId="0" applyFont="1" applyFill="1" applyBorder="1" applyAlignment="1">
      <alignment horizontal="right" vertical="center" wrapText="1" readingOrder="2"/>
    </xf>
    <xf numFmtId="0" fontId="2" fillId="4" borderId="0" xfId="0" applyFont="1" applyFill="1" applyBorder="1" applyAlignment="1">
      <alignment horizontal="right" vertical="center" wrapText="1" readingOrder="2"/>
    </xf>
    <xf numFmtId="0" fontId="2" fillId="4" borderId="18" xfId="0" applyFont="1" applyFill="1" applyBorder="1" applyAlignment="1">
      <alignment horizontal="right" vertical="center" wrapText="1" readingOrder="2"/>
    </xf>
    <xf numFmtId="0" fontId="117" fillId="0" borderId="11" xfId="0" applyFont="1" applyBorder="1" applyAlignment="1">
      <alignment horizontal="right" vertical="center" wrapText="1"/>
    </xf>
    <xf numFmtId="9" fontId="117" fillId="0" borderId="15" xfId="0" applyNumberFormat="1" applyFont="1" applyBorder="1" applyAlignment="1">
      <alignment horizontal="right" vertical="center" wrapText="1"/>
    </xf>
    <xf numFmtId="0" fontId="35" fillId="0" borderId="2" xfId="0" applyFont="1" applyBorder="1" applyAlignment="1">
      <alignment horizontal="right" vertical="center" wrapText="1"/>
    </xf>
    <xf numFmtId="0" fontId="35" fillId="0" borderId="11" xfId="0" applyFont="1" applyBorder="1" applyAlignment="1">
      <alignment horizontal="right" vertical="center" wrapText="1"/>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1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2" fillId="4" borderId="0" xfId="0" applyFont="1" applyFill="1" applyAlignment="1">
      <alignment horizontal="right" vertical="center" readingOrder="2"/>
    </xf>
    <xf numFmtId="0" fontId="3" fillId="0" borderId="2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right"/>
    </xf>
    <xf numFmtId="0" fontId="4" fillId="0" borderId="1" xfId="0" applyFont="1" applyBorder="1" applyAlignment="1">
      <alignment horizontal="right" wrapText="1"/>
    </xf>
    <xf numFmtId="164" fontId="3" fillId="0" borderId="43" xfId="0" applyNumberFormat="1" applyFont="1" applyFill="1" applyBorder="1" applyAlignment="1">
      <alignment horizontal="right" vertical="center" readingOrder="2"/>
    </xf>
    <xf numFmtId="164" fontId="3" fillId="0" borderId="11" xfId="0" applyNumberFormat="1" applyFont="1" applyFill="1" applyBorder="1" applyAlignment="1">
      <alignment horizontal="right" vertical="center" readingOrder="2"/>
    </xf>
    <xf numFmtId="164" fontId="3" fillId="0" borderId="45" xfId="0" applyNumberFormat="1" applyFont="1" applyFill="1" applyBorder="1" applyAlignment="1">
      <alignment horizontal="center" vertical="center" readingOrder="2"/>
    </xf>
    <xf numFmtId="164" fontId="3" fillId="0" borderId="26" xfId="0" applyNumberFormat="1" applyFont="1" applyFill="1" applyBorder="1" applyAlignment="1">
      <alignment horizontal="center" vertical="center" readingOrder="2"/>
    </xf>
    <xf numFmtId="0" fontId="51" fillId="4" borderId="32" xfId="0" applyFont="1" applyFill="1" applyBorder="1" applyAlignment="1">
      <alignment horizontal="right" vertical="center" readingOrder="2"/>
    </xf>
    <xf numFmtId="0" fontId="2" fillId="2" borderId="32" xfId="0" applyFont="1" applyFill="1" applyBorder="1" applyAlignment="1">
      <alignment horizontal="center" vertical="center" readingOrder="2"/>
    </xf>
    <xf numFmtId="0" fontId="2" fillId="2" borderId="0" xfId="0" applyFont="1" applyFill="1" applyBorder="1" applyAlignment="1">
      <alignment horizontal="center" vertical="center" readingOrder="2"/>
    </xf>
    <xf numFmtId="0" fontId="2" fillId="2" borderId="33" xfId="0" applyFont="1" applyFill="1" applyBorder="1" applyAlignment="1">
      <alignment horizontal="center" vertical="center" readingOrder="2"/>
    </xf>
    <xf numFmtId="0" fontId="2" fillId="2" borderId="35" xfId="0" applyFont="1" applyFill="1" applyBorder="1" applyAlignment="1">
      <alignment horizontal="center" vertical="center" readingOrder="2"/>
    </xf>
    <xf numFmtId="0" fontId="4" fillId="0" borderId="2" xfId="0" applyFont="1" applyBorder="1" applyAlignment="1">
      <alignment horizontal="right"/>
    </xf>
    <xf numFmtId="0" fontId="4" fillId="0" borderId="11" xfId="0" applyFont="1" applyBorder="1" applyAlignment="1">
      <alignment horizontal="right"/>
    </xf>
    <xf numFmtId="0" fontId="12" fillId="4" borderId="14" xfId="0" applyFont="1" applyFill="1" applyBorder="1" applyAlignment="1">
      <alignment horizontal="right" vertical="top" wrapText="1" readingOrder="2"/>
    </xf>
    <xf numFmtId="0" fontId="12" fillId="4" borderId="15" xfId="0" applyFont="1" applyFill="1" applyBorder="1" applyAlignment="1">
      <alignment horizontal="right" vertical="top" wrapText="1" readingOrder="2"/>
    </xf>
    <xf numFmtId="0" fontId="12" fillId="4" borderId="19" xfId="0" applyFont="1" applyFill="1" applyBorder="1" applyAlignment="1">
      <alignment horizontal="right" vertical="top" wrapText="1" readingOrder="2"/>
    </xf>
    <xf numFmtId="0" fontId="12" fillId="4" borderId="4" xfId="0" applyFont="1" applyFill="1" applyBorder="1" applyAlignment="1">
      <alignment horizontal="right" vertical="top" wrapText="1" readingOrder="2"/>
    </xf>
    <xf numFmtId="166" fontId="0" fillId="0" borderId="6" xfId="1" applyNumberFormat="1" applyFont="1" applyBorder="1" applyAlignment="1">
      <alignment horizontal="center" vertical="center"/>
    </xf>
    <xf numFmtId="166" fontId="0" fillId="0" borderId="26" xfId="1" applyNumberFormat="1" applyFont="1" applyBorder="1" applyAlignment="1">
      <alignment horizontal="center" vertical="center"/>
    </xf>
    <xf numFmtId="0" fontId="4" fillId="0" borderId="3" xfId="0" applyFont="1" applyBorder="1" applyAlignment="1">
      <alignment horizontal="right" vertical="center" wrapText="1"/>
    </xf>
    <xf numFmtId="0" fontId="4" fillId="0" borderId="11" xfId="0" applyFont="1" applyBorder="1" applyAlignment="1">
      <alignment horizontal="right" vertical="center" wrapText="1"/>
    </xf>
    <xf numFmtId="0" fontId="17" fillId="0" borderId="51" xfId="0" applyNumberFormat="1" applyFont="1" applyBorder="1" applyAlignment="1" applyProtection="1">
      <alignment horizontal="right" vertical="center" wrapText="1" readingOrder="2"/>
      <protection locked="0"/>
    </xf>
    <xf numFmtId="0" fontId="17" fillId="0" borderId="49" xfId="0" applyNumberFormat="1" applyFont="1" applyBorder="1" applyAlignment="1" applyProtection="1">
      <alignment horizontal="right" vertical="center" wrapText="1" readingOrder="2"/>
      <protection locked="0"/>
    </xf>
    <xf numFmtId="0" fontId="17" fillId="0" borderId="1" xfId="0" applyFont="1" applyBorder="1" applyAlignment="1" applyProtection="1">
      <alignment horizontal="right" vertical="center" wrapText="1" readingOrder="2"/>
      <protection locked="0"/>
    </xf>
    <xf numFmtId="0" fontId="9" fillId="0" borderId="6" xfId="1" applyNumberFormat="1" applyFont="1" applyBorder="1" applyAlignment="1">
      <alignment readingOrder="2"/>
    </xf>
    <xf numFmtId="0" fontId="9" fillId="0" borderId="7" xfId="1" applyNumberFormat="1" applyFont="1" applyBorder="1" applyAlignment="1">
      <alignment readingOrder="2"/>
    </xf>
    <xf numFmtId="0" fontId="6" fillId="0" borderId="2" xfId="0" applyFont="1" applyFill="1" applyBorder="1" applyAlignment="1">
      <alignment horizontal="right" vertical="center" wrapText="1"/>
    </xf>
    <xf numFmtId="0" fontId="6" fillId="0" borderId="3" xfId="0" applyFont="1" applyFill="1" applyBorder="1" applyAlignment="1">
      <alignment horizontal="right" vertical="center" wrapText="1"/>
    </xf>
    <xf numFmtId="0" fontId="22" fillId="0" borderId="19" xfId="0" applyFont="1" applyFill="1" applyBorder="1" applyAlignment="1" applyProtection="1">
      <alignment horizontal="right" vertical="center" wrapText="1" readingOrder="2"/>
      <protection locked="0"/>
    </xf>
    <xf numFmtId="0" fontId="22" fillId="0" borderId="4" xfId="0" applyFont="1" applyFill="1" applyBorder="1" applyAlignment="1" applyProtection="1">
      <alignment horizontal="right" vertical="center" wrapText="1" readingOrder="2"/>
      <protection locked="0"/>
    </xf>
    <xf numFmtId="0" fontId="17" fillId="0" borderId="38" xfId="0" applyFont="1" applyBorder="1" applyAlignment="1" applyProtection="1">
      <alignment horizontal="right" vertical="center" wrapText="1" readingOrder="2"/>
      <protection locked="0"/>
    </xf>
    <xf numFmtId="0" fontId="17" fillId="0" borderId="39" xfId="0" applyFont="1" applyBorder="1" applyAlignment="1" applyProtection="1">
      <alignment horizontal="right" vertical="center" wrapText="1" readingOrder="2"/>
      <protection locked="0"/>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164" fontId="3" fillId="0" borderId="12" xfId="0" applyNumberFormat="1" applyFont="1" applyFill="1" applyBorder="1" applyAlignment="1">
      <alignment horizontal="center" vertical="center" readingOrder="2"/>
    </xf>
    <xf numFmtId="0" fontId="3" fillId="0" borderId="12" xfId="0" applyFont="1" applyFill="1" applyBorder="1" applyAlignment="1">
      <alignment horizontal="center" vertical="center" readingOrder="2"/>
    </xf>
    <xf numFmtId="164" fontId="3" fillId="0" borderId="23" xfId="0" applyNumberFormat="1" applyFont="1" applyFill="1" applyBorder="1" applyAlignment="1">
      <alignment horizontal="center" vertical="center"/>
    </xf>
    <xf numFmtId="0" fontId="3" fillId="0" borderId="15" xfId="0" applyFont="1" applyBorder="1" applyAlignment="1">
      <alignment horizontal="center" vertical="center" wrapText="1"/>
    </xf>
    <xf numFmtId="0" fontId="3" fillId="0" borderId="20" xfId="0" applyFont="1" applyBorder="1" applyAlignment="1">
      <alignment horizontal="center" vertical="center" wrapText="1"/>
    </xf>
    <xf numFmtId="0" fontId="4" fillId="0" borderId="1" xfId="0" applyFont="1" applyBorder="1" applyAlignment="1">
      <alignment horizontal="center" vertical="center" wrapText="1"/>
    </xf>
    <xf numFmtId="0" fontId="3" fillId="5" borderId="39" xfId="0" applyFont="1" applyFill="1" applyBorder="1" applyAlignment="1">
      <alignment horizontal="center" vertical="center"/>
    </xf>
    <xf numFmtId="0" fontId="3" fillId="5" borderId="63" xfId="0" applyFont="1" applyFill="1" applyBorder="1" applyAlignment="1">
      <alignment horizontal="center" vertical="center"/>
    </xf>
    <xf numFmtId="0" fontId="3" fillId="0" borderId="11" xfId="0" applyFont="1" applyFill="1" applyBorder="1" applyAlignment="1">
      <alignment horizontal="center" vertical="center"/>
    </xf>
    <xf numFmtId="0" fontId="2" fillId="4" borderId="59" xfId="0" applyFont="1" applyFill="1" applyBorder="1" applyAlignment="1">
      <alignment horizontal="right" vertical="center" readingOrder="2"/>
    </xf>
    <xf numFmtId="0" fontId="2" fillId="4" borderId="49" xfId="0" applyFont="1" applyFill="1" applyBorder="1" applyAlignment="1">
      <alignment horizontal="right" vertical="center" readingOrder="2"/>
    </xf>
    <xf numFmtId="0" fontId="2" fillId="4" borderId="52" xfId="0" applyFont="1" applyFill="1" applyBorder="1" applyAlignment="1">
      <alignment horizontal="right" vertical="center" readingOrder="2"/>
    </xf>
    <xf numFmtId="0" fontId="3" fillId="0" borderId="26" xfId="0" applyFont="1" applyFill="1" applyBorder="1" applyAlignment="1">
      <alignment horizontal="center" vertical="center"/>
    </xf>
    <xf numFmtId="168" fontId="0" fillId="0" borderId="6" xfId="0" applyNumberFormat="1" applyBorder="1" applyAlignment="1">
      <alignment horizontal="center" vertical="center"/>
    </xf>
    <xf numFmtId="168" fontId="0" fillId="0" borderId="26" xfId="0" applyNumberFormat="1" applyBorder="1" applyAlignment="1">
      <alignment horizontal="center" vertical="center"/>
    </xf>
    <xf numFmtId="10" fontId="0" fillId="0" borderId="6" xfId="0" applyNumberFormat="1" applyFont="1" applyBorder="1" applyAlignment="1">
      <alignment horizontal="center" vertical="center"/>
    </xf>
    <xf numFmtId="10" fontId="0" fillId="0" borderId="8" xfId="0" applyNumberFormat="1" applyFont="1" applyBorder="1" applyAlignment="1">
      <alignment horizontal="center" vertical="center"/>
    </xf>
    <xf numFmtId="166" fontId="0" fillId="0" borderId="2" xfId="1" applyNumberFormat="1" applyFont="1" applyBorder="1" applyAlignment="1">
      <alignment horizontal="center" vertical="center"/>
    </xf>
    <xf numFmtId="166" fontId="0" fillId="0" borderId="5" xfId="1" applyNumberFormat="1" applyFont="1" applyBorder="1" applyAlignment="1">
      <alignment horizontal="center" vertical="center"/>
    </xf>
    <xf numFmtId="166" fontId="0" fillId="0" borderId="8" xfId="1" applyNumberFormat="1" applyFont="1" applyBorder="1" applyAlignment="1">
      <alignment horizontal="center" vertical="center"/>
    </xf>
    <xf numFmtId="0" fontId="12" fillId="0" borderId="5" xfId="0" applyFont="1" applyFill="1" applyBorder="1" applyAlignment="1">
      <alignment horizontal="right" vertical="center" wrapText="1" readingOrder="2"/>
    </xf>
    <xf numFmtId="0" fontId="17" fillId="0" borderId="2" xfId="0" applyFont="1" applyBorder="1" applyAlignment="1" applyProtection="1">
      <alignment horizontal="right" vertical="top" wrapText="1" readingOrder="2"/>
      <protection locked="0"/>
    </xf>
    <xf numFmtId="0" fontId="17" fillId="0" borderId="3" xfId="0" applyFont="1" applyBorder="1" applyAlignment="1" applyProtection="1">
      <alignment horizontal="right" vertical="top" wrapText="1" readingOrder="2"/>
      <protection locked="0"/>
    </xf>
    <xf numFmtId="0" fontId="17" fillId="0" borderId="5" xfId="0" applyFont="1" applyBorder="1" applyAlignment="1" applyProtection="1">
      <alignment horizontal="right" vertical="top" wrapText="1" readingOrder="2"/>
      <protection locked="0"/>
    </xf>
    <xf numFmtId="0" fontId="12" fillId="0" borderId="14" xfId="0" applyFont="1" applyFill="1" applyBorder="1" applyAlignment="1">
      <alignment horizontal="right" vertical="center" wrapText="1" readingOrder="2"/>
    </xf>
    <xf numFmtId="0" fontId="12" fillId="0" borderId="15" xfId="0" applyFont="1" applyFill="1" applyBorder="1" applyAlignment="1">
      <alignment horizontal="right" vertical="center" wrapText="1" readingOrder="2"/>
    </xf>
    <xf numFmtId="0" fontId="12" fillId="0" borderId="16" xfId="0" applyFont="1" applyFill="1" applyBorder="1" applyAlignment="1">
      <alignment horizontal="right" vertical="center" wrapText="1" readingOrder="2"/>
    </xf>
    <xf numFmtId="166" fontId="9" fillId="0" borderId="14" xfId="1" applyNumberFormat="1" applyFont="1" applyBorder="1" applyAlignment="1">
      <alignment horizontal="right" vertical="center" readingOrder="2"/>
    </xf>
    <xf numFmtId="166" fontId="9" fillId="0" borderId="15" xfId="1" applyNumberFormat="1" applyFont="1" applyBorder="1" applyAlignment="1">
      <alignment horizontal="right" vertical="center" readingOrder="2"/>
    </xf>
    <xf numFmtId="166" fontId="9" fillId="0" borderId="16" xfId="1" applyNumberFormat="1" applyFont="1" applyBorder="1" applyAlignment="1">
      <alignment horizontal="right" vertical="center" readingOrder="2"/>
    </xf>
    <xf numFmtId="0" fontId="11" fillId="0" borderId="2" xfId="0" applyFont="1" applyBorder="1" applyAlignment="1">
      <alignment horizontal="right" vertical="center"/>
    </xf>
    <xf numFmtId="0" fontId="11" fillId="0" borderId="3" xfId="0" applyFont="1" applyBorder="1" applyAlignment="1">
      <alignment horizontal="right" vertical="center"/>
    </xf>
    <xf numFmtId="0" fontId="11" fillId="0" borderId="11" xfId="0" applyFont="1" applyBorder="1" applyAlignment="1">
      <alignment horizontal="right" vertical="center"/>
    </xf>
    <xf numFmtId="0" fontId="22" fillId="0" borderId="10" xfId="0" applyFont="1" applyFill="1" applyBorder="1" applyAlignment="1" applyProtection="1">
      <alignment horizontal="right" vertical="center" wrapText="1" readingOrder="2"/>
      <protection locked="0"/>
    </xf>
    <xf numFmtId="0" fontId="17" fillId="0" borderId="39" xfId="0" applyFont="1" applyBorder="1" applyAlignment="1" applyProtection="1">
      <alignment horizontal="right" vertical="top" wrapText="1" readingOrder="2"/>
      <protection locked="0"/>
    </xf>
    <xf numFmtId="0" fontId="17" fillId="0" borderId="40" xfId="0" applyFont="1" applyBorder="1" applyAlignment="1" applyProtection="1">
      <alignment horizontal="right" vertical="top" wrapText="1" readingOrder="2"/>
      <protection locked="0"/>
    </xf>
    <xf numFmtId="0" fontId="12" fillId="4" borderId="2" xfId="0" applyFont="1" applyFill="1" applyBorder="1" applyAlignment="1">
      <alignment horizontal="right" vertical="center" wrapText="1" readingOrder="2"/>
    </xf>
    <xf numFmtId="0" fontId="12" fillId="4" borderId="3" xfId="0" applyFont="1" applyFill="1" applyBorder="1" applyAlignment="1">
      <alignment horizontal="right" vertical="center" wrapText="1" readingOrder="2"/>
    </xf>
    <xf numFmtId="0" fontId="12" fillId="4" borderId="5" xfId="0" applyFont="1" applyFill="1" applyBorder="1" applyAlignment="1">
      <alignment horizontal="right" vertical="center" wrapText="1" readingOrder="2"/>
    </xf>
    <xf numFmtId="0" fontId="11" fillId="4" borderId="31" xfId="0" applyFont="1" applyFill="1" applyBorder="1" applyAlignment="1">
      <alignment horizontal="center" vertical="center"/>
    </xf>
    <xf numFmtId="0" fontId="12" fillId="4" borderId="14" xfId="0" applyFont="1" applyFill="1" applyBorder="1" applyAlignment="1">
      <alignment horizontal="right" vertical="center" wrapText="1" readingOrder="2"/>
    </xf>
    <xf numFmtId="0" fontId="12" fillId="4" borderId="15" xfId="0" applyFont="1" applyFill="1" applyBorder="1" applyAlignment="1">
      <alignment horizontal="right" vertical="center" wrapText="1" readingOrder="2"/>
    </xf>
    <xf numFmtId="0" fontId="12" fillId="4" borderId="16" xfId="0" applyFont="1" applyFill="1" applyBorder="1" applyAlignment="1">
      <alignment horizontal="right" vertical="center" wrapText="1" readingOrder="2"/>
    </xf>
    <xf numFmtId="0" fontId="12" fillId="4" borderId="19" xfId="0" applyFont="1" applyFill="1" applyBorder="1" applyAlignment="1">
      <alignment horizontal="right" vertical="center" wrapText="1" readingOrder="2"/>
    </xf>
    <xf numFmtId="0" fontId="12" fillId="4" borderId="4" xfId="0" applyFont="1" applyFill="1" applyBorder="1" applyAlignment="1">
      <alignment horizontal="right" vertical="center" wrapText="1" readingOrder="2"/>
    </xf>
    <xf numFmtId="0" fontId="12" fillId="4" borderId="10" xfId="0" applyFont="1" applyFill="1" applyBorder="1" applyAlignment="1">
      <alignment horizontal="right" vertical="center" wrapText="1" readingOrder="2"/>
    </xf>
    <xf numFmtId="0" fontId="4" fillId="0" borderId="2" xfId="0" applyFont="1" applyFill="1" applyBorder="1" applyAlignment="1">
      <alignment horizontal="center" vertical="center"/>
    </xf>
    <xf numFmtId="0" fontId="4" fillId="0" borderId="5" xfId="0" applyFont="1" applyFill="1" applyBorder="1" applyAlignment="1">
      <alignment horizontal="center" vertical="center"/>
    </xf>
    <xf numFmtId="9" fontId="0" fillId="0" borderId="6" xfId="0" applyNumberFormat="1" applyFont="1" applyBorder="1" applyAlignment="1">
      <alignment horizontal="center" vertical="center"/>
    </xf>
    <xf numFmtId="0" fontId="0" fillId="0" borderId="8" xfId="0" applyFont="1" applyBorder="1" applyAlignment="1">
      <alignment horizontal="center" vertical="center"/>
    </xf>
    <xf numFmtId="0" fontId="4" fillId="0" borderId="81" xfId="0" applyFont="1" applyBorder="1" applyAlignment="1">
      <alignment vertical="center" wrapText="1"/>
    </xf>
    <xf numFmtId="0" fontId="4" fillId="0" borderId="14" xfId="0" applyFont="1" applyBorder="1" applyAlignment="1">
      <alignment horizontal="right" wrapText="1"/>
    </xf>
    <xf numFmtId="0" fontId="4" fillId="0" borderId="15" xfId="0" applyFont="1" applyBorder="1" applyAlignment="1">
      <alignment horizontal="right" wrapText="1"/>
    </xf>
    <xf numFmtId="0" fontId="4" fillId="0" borderId="17" xfId="0" applyFont="1" applyBorder="1" applyAlignment="1">
      <alignment horizontal="right" wrapText="1"/>
    </xf>
    <xf numFmtId="0" fontId="4" fillId="0" borderId="0" xfId="0" applyFont="1" applyBorder="1" applyAlignment="1">
      <alignment horizontal="right" wrapText="1"/>
    </xf>
    <xf numFmtId="0" fontId="4" fillId="0" borderId="57" xfId="0" applyFont="1" applyBorder="1" applyAlignment="1">
      <alignment horizontal="right" wrapText="1"/>
    </xf>
    <xf numFmtId="0" fontId="4" fillId="0" borderId="33" xfId="0" applyFont="1" applyBorder="1" applyAlignment="1">
      <alignment horizontal="right" wrapText="1"/>
    </xf>
    <xf numFmtId="0" fontId="4" fillId="0" borderId="19" xfId="0" applyFont="1" applyFill="1" applyBorder="1" applyAlignment="1">
      <alignment horizontal="right" vertical="center" readingOrder="2"/>
    </xf>
    <xf numFmtId="0" fontId="4" fillId="0" borderId="10" xfId="0" applyFont="1" applyFill="1" applyBorder="1" applyAlignment="1">
      <alignment horizontal="right" vertical="center" readingOrder="2"/>
    </xf>
    <xf numFmtId="0" fontId="89" fillId="4" borderId="1" xfId="0" applyNumberFormat="1" applyFont="1" applyFill="1" applyBorder="1" applyAlignment="1">
      <alignment horizontal="right" vertical="center" wrapText="1" readingOrder="2"/>
    </xf>
    <xf numFmtId="0" fontId="4" fillId="0" borderId="2" xfId="0" applyFont="1" applyFill="1" applyBorder="1" applyAlignment="1">
      <alignment horizontal="right" vertical="center"/>
    </xf>
    <xf numFmtId="0" fontId="4" fillId="0" borderId="5" xfId="0" applyFont="1" applyFill="1" applyBorder="1" applyAlignment="1">
      <alignment horizontal="right" vertical="center"/>
    </xf>
    <xf numFmtId="0" fontId="40" fillId="0" borderId="6" xfId="0" applyFont="1" applyBorder="1" applyAlignment="1">
      <alignment horizontal="right" vertical="center" wrapText="1"/>
    </xf>
    <xf numFmtId="0" fontId="40" fillId="0" borderId="26" xfId="0" applyFont="1" applyBorder="1" applyAlignment="1">
      <alignment horizontal="right" vertical="center" wrapText="1"/>
    </xf>
    <xf numFmtId="0" fontId="90" fillId="4" borderId="1" xfId="0" applyFont="1" applyFill="1" applyBorder="1" applyAlignment="1">
      <alignment horizontal="right" vertical="center" wrapText="1"/>
    </xf>
    <xf numFmtId="0" fontId="0" fillId="0" borderId="3" xfId="0" applyBorder="1" applyAlignment="1">
      <alignment horizontal="center"/>
    </xf>
    <xf numFmtId="0" fontId="0" fillId="0" borderId="11" xfId="0" applyBorder="1" applyAlignment="1">
      <alignment horizontal="center"/>
    </xf>
    <xf numFmtId="0" fontId="0" fillId="0" borderId="41" xfId="0" applyBorder="1" applyAlignment="1">
      <alignment horizontal="right" vertical="center" wrapText="1"/>
    </xf>
    <xf numFmtId="0" fontId="0" fillId="0" borderId="20" xfId="0" applyBorder="1" applyAlignment="1">
      <alignment horizontal="right" vertical="center" wrapText="1"/>
    </xf>
    <xf numFmtId="0" fontId="23" fillId="0" borderId="2" xfId="0" applyFont="1" applyFill="1" applyBorder="1" applyAlignment="1">
      <alignment horizontal="center" vertical="center"/>
    </xf>
    <xf numFmtId="0" fontId="23" fillId="0" borderId="5" xfId="0" applyFont="1" applyFill="1" applyBorder="1" applyAlignment="1">
      <alignment horizontal="center" vertical="center"/>
    </xf>
    <xf numFmtId="0" fontId="0" fillId="0" borderId="43" xfId="0" applyBorder="1" applyAlignment="1">
      <alignment horizontal="right" vertical="center" wrapText="1"/>
    </xf>
    <xf numFmtId="0" fontId="0" fillId="0" borderId="11" xfId="0" applyBorder="1" applyAlignment="1">
      <alignment horizontal="right"/>
    </xf>
    <xf numFmtId="0" fontId="0" fillId="0" borderId="11" xfId="0" applyBorder="1" applyAlignment="1">
      <alignment horizontal="right" vertical="center" wrapText="1"/>
    </xf>
    <xf numFmtId="166" fontId="24" fillId="0" borderId="2" xfId="1" applyNumberFormat="1" applyFont="1" applyFill="1" applyBorder="1" applyAlignment="1">
      <alignment horizontal="center" vertical="center"/>
    </xf>
    <xf numFmtId="166" fontId="24" fillId="0" borderId="5" xfId="1" applyNumberFormat="1" applyFont="1" applyFill="1" applyBorder="1" applyAlignment="1">
      <alignment horizontal="center" vertical="center"/>
    </xf>
    <xf numFmtId="10" fontId="16" fillId="0" borderId="6" xfId="2" applyNumberFormat="1" applyFont="1" applyBorder="1" applyAlignment="1">
      <alignment horizontal="center" vertical="center"/>
    </xf>
    <xf numFmtId="10" fontId="16" fillId="0" borderId="8" xfId="2" applyNumberFormat="1" applyFont="1" applyBorder="1" applyAlignment="1">
      <alignment horizontal="center" vertical="center"/>
    </xf>
    <xf numFmtId="0" fontId="23" fillId="0" borderId="19" xfId="0" applyFont="1" applyFill="1" applyBorder="1" applyAlignment="1">
      <alignment horizontal="center" vertical="center"/>
    </xf>
    <xf numFmtId="0" fontId="23" fillId="0" borderId="10" xfId="0" applyFont="1" applyFill="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2" fillId="0" borderId="17" xfId="0" applyFont="1" applyFill="1" applyBorder="1" applyAlignment="1">
      <alignment horizontal="right" vertical="center" readingOrder="2"/>
    </xf>
    <xf numFmtId="0" fontId="12" fillId="0" borderId="0" xfId="0" applyFont="1" applyFill="1" applyBorder="1" applyAlignment="1">
      <alignment horizontal="right" vertical="center" readingOrder="2"/>
    </xf>
    <xf numFmtId="0" fontId="12" fillId="0" borderId="18" xfId="0" applyFont="1" applyFill="1" applyBorder="1" applyAlignment="1">
      <alignment horizontal="right" vertical="center" readingOrder="2"/>
    </xf>
    <xf numFmtId="0" fontId="12" fillId="0" borderId="19" xfId="0" applyFont="1" applyFill="1" applyBorder="1" applyAlignment="1">
      <alignment horizontal="right" vertical="center" readingOrder="2"/>
    </xf>
    <xf numFmtId="0" fontId="12" fillId="0" borderId="4" xfId="0" applyFont="1" applyFill="1" applyBorder="1" applyAlignment="1">
      <alignment horizontal="right" vertical="center" readingOrder="2"/>
    </xf>
    <xf numFmtId="0" fontId="12" fillId="0" borderId="10" xfId="0" applyFont="1" applyFill="1" applyBorder="1" applyAlignment="1">
      <alignment horizontal="right" vertical="center" readingOrder="2"/>
    </xf>
    <xf numFmtId="0" fontId="6" fillId="0" borderId="5" xfId="0" applyFont="1" applyFill="1" applyBorder="1" applyAlignment="1">
      <alignment horizontal="center" vertical="center" wrapText="1"/>
    </xf>
    <xf numFmtId="0" fontId="12" fillId="0" borderId="17" xfId="0" applyFont="1" applyFill="1" applyBorder="1" applyAlignment="1">
      <alignment horizontal="right" vertical="center" wrapText="1" readingOrder="2"/>
    </xf>
    <xf numFmtId="0" fontId="12" fillId="0" borderId="0" xfId="0" applyFont="1" applyFill="1" applyBorder="1" applyAlignment="1">
      <alignment horizontal="right" vertical="center" wrapText="1" readingOrder="2"/>
    </xf>
    <xf numFmtId="0" fontId="12" fillId="0" borderId="18" xfId="0" applyFont="1" applyFill="1" applyBorder="1" applyAlignment="1">
      <alignment horizontal="right" vertical="center" wrapText="1" readingOrder="2"/>
    </xf>
    <xf numFmtId="0" fontId="0" fillId="0" borderId="43" xfId="0" applyBorder="1" applyAlignment="1">
      <alignment horizontal="center" vertical="center" wrapText="1"/>
    </xf>
    <xf numFmtId="0" fontId="0" fillId="0" borderId="11" xfId="0" applyBorder="1" applyAlignment="1">
      <alignment horizontal="center" vertical="center" wrapText="1"/>
    </xf>
    <xf numFmtId="0" fontId="7" fillId="2" borderId="36" xfId="0" applyFont="1" applyFill="1" applyBorder="1" applyAlignment="1">
      <alignment horizontal="right" vertical="center" readingOrder="2"/>
    </xf>
    <xf numFmtId="0" fontId="12" fillId="0" borderId="19" xfId="0" applyFont="1" applyFill="1" applyBorder="1" applyAlignment="1">
      <alignment horizontal="right" vertical="center" wrapText="1" readingOrder="2"/>
    </xf>
    <xf numFmtId="0" fontId="12" fillId="0" borderId="4" xfId="0" applyFont="1" applyFill="1" applyBorder="1" applyAlignment="1">
      <alignment horizontal="right" vertical="center" wrapText="1" readingOrder="2"/>
    </xf>
    <xf numFmtId="0" fontId="12" fillId="0" borderId="10" xfId="0" applyFont="1" applyFill="1" applyBorder="1" applyAlignment="1">
      <alignment horizontal="right" vertical="center" wrapText="1" readingOrder="2"/>
    </xf>
    <xf numFmtId="166" fontId="9" fillId="0" borderId="2" xfId="1" applyNumberFormat="1" applyFont="1" applyBorder="1" applyAlignment="1">
      <alignment horizontal="right" vertical="center" readingOrder="2"/>
    </xf>
    <xf numFmtId="166" fontId="9" fillId="0" borderId="3" xfId="1" applyNumberFormat="1" applyFont="1" applyBorder="1" applyAlignment="1">
      <alignment horizontal="right" vertical="center" readingOrder="2"/>
    </xf>
    <xf numFmtId="166" fontId="9" fillId="0" borderId="5" xfId="1" applyNumberFormat="1" applyFont="1" applyBorder="1" applyAlignment="1">
      <alignment horizontal="right" vertical="center" readingOrder="2"/>
    </xf>
    <xf numFmtId="0" fontId="22" fillId="0" borderId="2" xfId="0" applyFont="1" applyFill="1" applyBorder="1" applyAlignment="1" applyProtection="1">
      <alignment horizontal="right" vertical="center" wrapText="1" readingOrder="2"/>
      <protection locked="0"/>
    </xf>
    <xf numFmtId="0" fontId="22" fillId="0" borderId="3" xfId="0" applyFont="1" applyFill="1" applyBorder="1" applyAlignment="1" applyProtection="1">
      <alignment horizontal="right" vertical="center" wrapText="1" readingOrder="2"/>
      <protection locked="0"/>
    </xf>
    <xf numFmtId="0" fontId="22" fillId="0" borderId="5" xfId="0" applyFont="1" applyFill="1" applyBorder="1" applyAlignment="1" applyProtection="1">
      <alignment horizontal="right" vertical="center" wrapText="1" readingOrder="2"/>
      <protection locked="0"/>
    </xf>
    <xf numFmtId="0" fontId="17" fillId="0" borderId="19" xfId="0" applyFont="1" applyBorder="1" applyAlignment="1" applyProtection="1">
      <alignment horizontal="right" vertical="center" wrapText="1" readingOrder="2"/>
      <protection locked="0"/>
    </xf>
    <xf numFmtId="0" fontId="17" fillId="0" borderId="4" xfId="0" applyFont="1" applyBorder="1" applyAlignment="1" applyProtection="1">
      <alignment horizontal="right" vertical="center" wrapText="1" readingOrder="2"/>
      <protection locked="0"/>
    </xf>
    <xf numFmtId="0" fontId="17" fillId="0" borderId="10" xfId="0" applyFont="1" applyBorder="1" applyAlignment="1" applyProtection="1">
      <alignment horizontal="right" vertical="center" wrapText="1" readingOrder="2"/>
      <protection locked="0"/>
    </xf>
    <xf numFmtId="171" fontId="4" fillId="8" borderId="2" xfId="0" applyNumberFormat="1" applyFont="1" applyFill="1" applyBorder="1" applyAlignment="1">
      <alignment horizontal="center" vertical="center"/>
    </xf>
    <xf numFmtId="0" fontId="4" fillId="8" borderId="5" xfId="0" applyFont="1" applyFill="1" applyBorder="1" applyAlignment="1">
      <alignment horizontal="center" vertical="center"/>
    </xf>
    <xf numFmtId="0" fontId="23" fillId="8" borderId="19" xfId="0" applyFont="1" applyFill="1" applyBorder="1" applyAlignment="1">
      <alignment horizontal="center" vertical="center"/>
    </xf>
    <xf numFmtId="0" fontId="23" fillId="8" borderId="10" xfId="0" applyFont="1" applyFill="1" applyBorder="1" applyAlignment="1">
      <alignment horizontal="center" vertical="center"/>
    </xf>
    <xf numFmtId="165" fontId="9" fillId="0" borderId="2" xfId="1" applyNumberFormat="1" applyFont="1" applyBorder="1" applyAlignment="1">
      <alignment horizontal="right" vertical="center" readingOrder="2"/>
    </xf>
    <xf numFmtId="165" fontId="9" fillId="0" borderId="3" xfId="1" applyNumberFormat="1" applyFont="1" applyBorder="1" applyAlignment="1">
      <alignment horizontal="right" vertical="center" readingOrder="2"/>
    </xf>
    <xf numFmtId="165" fontId="9" fillId="0" borderId="5" xfId="1" applyNumberFormat="1" applyFont="1" applyBorder="1" applyAlignment="1">
      <alignment horizontal="right" vertical="center" readingOrder="2"/>
    </xf>
    <xf numFmtId="0" fontId="4" fillId="0" borderId="16" xfId="0" applyFont="1" applyBorder="1" applyAlignment="1">
      <alignment horizontal="center" vertical="center"/>
    </xf>
    <xf numFmtId="10" fontId="24" fillId="0" borderId="47" xfId="1" applyNumberFormat="1" applyFont="1" applyFill="1" applyBorder="1" applyAlignment="1">
      <alignment horizontal="center" vertical="center"/>
    </xf>
    <xf numFmtId="10" fontId="24" fillId="0" borderId="8" xfId="1" applyNumberFormat="1" applyFont="1" applyFill="1" applyBorder="1" applyAlignment="1">
      <alignment horizontal="center" vertical="center"/>
    </xf>
    <xf numFmtId="0" fontId="34" fillId="4" borderId="32" xfId="0" applyFont="1" applyFill="1" applyBorder="1" applyAlignment="1">
      <alignment horizontal="right" vertical="center" readingOrder="2"/>
    </xf>
    <xf numFmtId="0" fontId="34" fillId="4" borderId="0" xfId="0" applyFont="1" applyFill="1" applyBorder="1" applyAlignment="1">
      <alignment horizontal="right" vertical="center" readingOrder="2"/>
    </xf>
    <xf numFmtId="0" fontId="34" fillId="4" borderId="18" xfId="0" applyFont="1" applyFill="1" applyBorder="1" applyAlignment="1">
      <alignment horizontal="right" vertical="center" readingOrder="2"/>
    </xf>
    <xf numFmtId="0" fontId="81" fillId="0" borderId="2" xfId="0" applyFont="1" applyFill="1" applyBorder="1" applyAlignment="1" applyProtection="1">
      <alignment horizontal="right" vertical="center" wrapText="1" readingOrder="2"/>
      <protection locked="0"/>
    </xf>
    <xf numFmtId="0" fontId="81" fillId="0" borderId="3" xfId="0" applyFont="1" applyFill="1" applyBorder="1" applyAlignment="1" applyProtection="1">
      <alignment horizontal="right" vertical="center" wrapText="1" readingOrder="2"/>
      <protection locked="0"/>
    </xf>
    <xf numFmtId="0" fontId="81" fillId="0" borderId="11" xfId="0" applyFont="1" applyFill="1" applyBorder="1" applyAlignment="1" applyProtection="1">
      <alignment horizontal="right" vertical="center" wrapText="1" readingOrder="2"/>
      <protection locked="0"/>
    </xf>
    <xf numFmtId="0" fontId="88" fillId="4" borderId="2" xfId="0" applyFont="1" applyFill="1" applyBorder="1" applyAlignment="1">
      <alignment horizontal="right" vertical="center" wrapText="1"/>
    </xf>
    <xf numFmtId="0" fontId="88" fillId="4" borderId="3" xfId="0" applyFont="1" applyFill="1" applyBorder="1" applyAlignment="1">
      <alignment horizontal="right" vertical="center" wrapText="1"/>
    </xf>
    <xf numFmtId="0" fontId="88" fillId="4" borderId="11" xfId="0" applyFont="1" applyFill="1" applyBorder="1" applyAlignment="1">
      <alignment horizontal="right" vertical="center" wrapText="1"/>
    </xf>
    <xf numFmtId="0" fontId="22" fillId="0" borderId="11" xfId="0" applyFont="1" applyFill="1" applyBorder="1" applyAlignment="1" applyProtection="1">
      <alignment horizontal="right" vertical="center" wrapText="1" readingOrder="2"/>
      <protection locked="0"/>
    </xf>
    <xf numFmtId="0" fontId="22" fillId="0" borderId="110" xfId="0" applyFont="1" applyFill="1" applyBorder="1" applyAlignment="1" applyProtection="1">
      <alignment horizontal="right" vertical="top" wrapText="1" readingOrder="2"/>
      <protection locked="0"/>
    </xf>
    <xf numFmtId="0" fontId="22" fillId="0" borderId="21" xfId="0" applyFont="1" applyFill="1" applyBorder="1" applyAlignment="1" applyProtection="1">
      <alignment horizontal="right" vertical="top" wrapText="1" readingOrder="2"/>
      <protection locked="0"/>
    </xf>
    <xf numFmtId="0" fontId="22" fillId="0" borderId="22" xfId="0" applyFont="1" applyFill="1" applyBorder="1" applyAlignment="1" applyProtection="1">
      <alignment horizontal="right" vertical="top" wrapText="1" readingOrder="2"/>
      <protection locked="0"/>
    </xf>
    <xf numFmtId="0" fontId="22" fillId="0" borderId="38" xfId="0" applyFont="1" applyFill="1" applyBorder="1" applyAlignment="1" applyProtection="1">
      <alignment horizontal="right" vertical="center" wrapText="1" readingOrder="2"/>
      <protection locked="0"/>
    </xf>
    <xf numFmtId="0" fontId="22" fillId="0" borderId="39" xfId="0" applyFont="1" applyFill="1" applyBorder="1" applyAlignment="1" applyProtection="1">
      <alignment horizontal="right" vertical="center" wrapText="1" readingOrder="2"/>
      <protection locked="0"/>
    </xf>
    <xf numFmtId="0" fontId="22" fillId="0" borderId="40" xfId="0" applyFont="1" applyFill="1" applyBorder="1" applyAlignment="1" applyProtection="1">
      <alignment horizontal="right" vertical="center" wrapText="1" readingOrder="2"/>
      <protection locked="0"/>
    </xf>
    <xf numFmtId="0" fontId="22" fillId="4" borderId="20" xfId="0" applyFont="1" applyFill="1" applyBorder="1" applyAlignment="1">
      <alignment horizontal="center" vertical="center"/>
    </xf>
    <xf numFmtId="0" fontId="22" fillId="4" borderId="25" xfId="0" applyFont="1" applyFill="1" applyBorder="1" applyAlignment="1">
      <alignment horizontal="center" vertical="center"/>
    </xf>
    <xf numFmtId="0" fontId="22" fillId="4" borderId="51" xfId="0" applyFont="1" applyFill="1" applyBorder="1" applyAlignment="1" applyProtection="1">
      <alignment horizontal="right" vertical="center" wrapText="1" readingOrder="2"/>
      <protection locked="0"/>
    </xf>
    <xf numFmtId="0" fontId="22" fillId="4" borderId="49" xfId="0" applyFont="1" applyFill="1" applyBorder="1" applyAlignment="1" applyProtection="1">
      <alignment horizontal="right" vertical="center" wrapText="1" readingOrder="2"/>
      <protection locked="0"/>
    </xf>
    <xf numFmtId="0" fontId="22" fillId="4" borderId="52" xfId="0" applyFont="1" applyFill="1" applyBorder="1" applyAlignment="1" applyProtection="1">
      <alignment horizontal="right" vertical="center" wrapText="1" readingOrder="2"/>
      <protection locked="0"/>
    </xf>
    <xf numFmtId="0" fontId="22" fillId="4" borderId="19" xfId="0" applyFont="1" applyFill="1" applyBorder="1" applyAlignment="1" applyProtection="1">
      <alignment horizontal="right" vertical="center" wrapText="1" readingOrder="2"/>
      <protection locked="0"/>
    </xf>
    <xf numFmtId="0" fontId="22" fillId="4" borderId="4" xfId="0" applyFont="1" applyFill="1" applyBorder="1" applyAlignment="1" applyProtection="1">
      <alignment horizontal="right" vertical="center" wrapText="1" readingOrder="2"/>
      <protection locked="0"/>
    </xf>
    <xf numFmtId="0" fontId="22" fillId="4" borderId="10" xfId="0" applyFont="1" applyFill="1" applyBorder="1" applyAlignment="1" applyProtection="1">
      <alignment horizontal="right" vertical="center" wrapText="1" readingOrder="2"/>
      <protection locked="0"/>
    </xf>
    <xf numFmtId="0" fontId="81" fillId="0" borderId="2" xfId="0" applyFont="1" applyFill="1" applyBorder="1" applyAlignment="1" applyProtection="1">
      <alignment vertical="center" wrapText="1" readingOrder="2"/>
      <protection locked="0"/>
    </xf>
    <xf numFmtId="0" fontId="81" fillId="0" borderId="3" xfId="0" applyFont="1" applyFill="1" applyBorder="1" applyAlignment="1" applyProtection="1">
      <alignment vertical="center" wrapText="1" readingOrder="2"/>
      <protection locked="0"/>
    </xf>
    <xf numFmtId="0" fontId="81" fillId="0" borderId="11" xfId="0" applyFont="1" applyFill="1" applyBorder="1" applyAlignment="1" applyProtection="1">
      <alignment vertical="center" wrapText="1" readingOrder="2"/>
      <protection locked="0"/>
    </xf>
    <xf numFmtId="166" fontId="22" fillId="0" borderId="6" xfId="1" applyNumberFormat="1" applyFont="1" applyFill="1" applyBorder="1" applyAlignment="1">
      <alignment horizontal="right" vertical="center" readingOrder="2"/>
    </xf>
    <xf numFmtId="166" fontId="22" fillId="0" borderId="7" xfId="1" applyNumberFormat="1" applyFont="1" applyFill="1" applyBorder="1" applyAlignment="1">
      <alignment horizontal="right" vertical="center" readingOrder="2"/>
    </xf>
    <xf numFmtId="166" fontId="22" fillId="0" borderId="8" xfId="1" applyNumberFormat="1" applyFont="1" applyFill="1" applyBorder="1" applyAlignment="1">
      <alignment horizontal="right" vertical="center" readingOrder="2"/>
    </xf>
    <xf numFmtId="0" fontId="22" fillId="0" borderId="2" xfId="0" applyFont="1" applyFill="1" applyBorder="1" applyAlignment="1">
      <alignment horizontal="right" vertical="center"/>
    </xf>
    <xf numFmtId="0" fontId="22" fillId="0" borderId="3" xfId="0" applyFont="1" applyFill="1" applyBorder="1" applyAlignment="1">
      <alignment horizontal="right" vertical="center"/>
    </xf>
    <xf numFmtId="0" fontId="22" fillId="0" borderId="5" xfId="0" applyFont="1" applyFill="1" applyBorder="1" applyAlignment="1">
      <alignment horizontal="right" vertical="center"/>
    </xf>
    <xf numFmtId="0" fontId="22" fillId="0" borderId="110" xfId="0" applyFont="1" applyFill="1" applyBorder="1" applyAlignment="1" applyProtection="1">
      <alignment horizontal="right" vertical="center" wrapText="1" readingOrder="2"/>
      <protection locked="0"/>
    </xf>
    <xf numFmtId="0" fontId="22" fillId="0" borderId="21" xfId="0" applyFont="1" applyFill="1" applyBorder="1" applyAlignment="1" applyProtection="1">
      <alignment horizontal="right" vertical="center" wrapText="1" readingOrder="2"/>
      <protection locked="0"/>
    </xf>
    <xf numFmtId="0" fontId="22" fillId="0" borderId="22" xfId="0" applyFont="1" applyFill="1" applyBorder="1" applyAlignment="1" applyProtection="1">
      <alignment horizontal="right" vertical="center" wrapText="1" readingOrder="2"/>
      <protection locked="0"/>
    </xf>
    <xf numFmtId="0" fontId="32" fillId="4" borderId="49" xfId="0" applyFont="1" applyFill="1" applyBorder="1" applyAlignment="1">
      <alignment horizontal="right" vertical="center" readingOrder="2"/>
    </xf>
    <xf numFmtId="0" fontId="32" fillId="4" borderId="52" xfId="0" applyFont="1" applyFill="1" applyBorder="1" applyAlignment="1">
      <alignment horizontal="right" vertical="center" readingOrder="2"/>
    </xf>
    <xf numFmtId="0" fontId="22" fillId="4" borderId="29" xfId="0" applyFont="1" applyFill="1" applyBorder="1" applyAlignment="1">
      <alignment horizontal="center" vertical="center"/>
    </xf>
    <xf numFmtId="0" fontId="22" fillId="4" borderId="30" xfId="0" applyFont="1" applyFill="1" applyBorder="1" applyAlignment="1">
      <alignment horizontal="center" vertical="center"/>
    </xf>
    <xf numFmtId="0" fontId="95" fillId="4" borderId="3" xfId="0" applyFont="1" applyFill="1" applyBorder="1" applyAlignment="1">
      <alignment horizontal="center" vertical="center" wrapText="1"/>
    </xf>
    <xf numFmtId="0" fontId="81" fillId="0" borderId="5" xfId="0" applyFont="1" applyFill="1" applyBorder="1" applyAlignment="1" applyProtection="1">
      <alignment horizontal="right" vertical="center" wrapText="1" readingOrder="2"/>
      <protection locked="0"/>
    </xf>
    <xf numFmtId="0" fontId="32" fillId="4" borderId="2" xfId="0" applyFont="1" applyFill="1" applyBorder="1" applyAlignment="1">
      <alignment horizontal="center" vertical="center"/>
    </xf>
    <xf numFmtId="0" fontId="32" fillId="4" borderId="3" xfId="0" applyFont="1" applyFill="1" applyBorder="1" applyAlignment="1">
      <alignment horizontal="center" vertical="center"/>
    </xf>
    <xf numFmtId="0" fontId="32" fillId="4" borderId="5" xfId="0" applyFont="1" applyFill="1" applyBorder="1" applyAlignment="1">
      <alignment horizontal="center" vertical="center"/>
    </xf>
    <xf numFmtId="0" fontId="32" fillId="4" borderId="6" xfId="0" applyFont="1" applyFill="1" applyBorder="1" applyAlignment="1">
      <alignment horizontal="center" vertical="center"/>
    </xf>
    <xf numFmtId="0" fontId="32" fillId="4" borderId="7" xfId="0" applyFont="1" applyFill="1" applyBorder="1" applyAlignment="1">
      <alignment horizontal="center" vertical="center"/>
    </xf>
    <xf numFmtId="0" fontId="32" fillId="4" borderId="8" xfId="0" applyFont="1" applyFill="1" applyBorder="1" applyAlignment="1">
      <alignment horizontal="center" vertical="center"/>
    </xf>
    <xf numFmtId="0" fontId="88" fillId="0" borderId="2" xfId="0" applyFont="1" applyBorder="1" applyAlignment="1">
      <alignment horizontal="right" vertical="center" wrapText="1" readingOrder="2"/>
    </xf>
    <xf numFmtId="0" fontId="88" fillId="0" borderId="3" xfId="0" applyFont="1" applyBorder="1" applyAlignment="1">
      <alignment horizontal="right" vertical="center" wrapText="1" readingOrder="2"/>
    </xf>
    <xf numFmtId="0" fontId="88" fillId="0" borderId="11" xfId="0" applyFont="1" applyBorder="1" applyAlignment="1">
      <alignment horizontal="right" vertical="center" wrapText="1" readingOrder="2"/>
    </xf>
    <xf numFmtId="0" fontId="32" fillId="5" borderId="38" xfId="0" applyFont="1" applyFill="1" applyBorder="1" applyAlignment="1">
      <alignment horizontal="center" vertical="center" readingOrder="2"/>
    </xf>
    <xf numFmtId="0" fontId="32" fillId="5" borderId="40" xfId="0" applyFont="1" applyFill="1" applyBorder="1" applyAlignment="1">
      <alignment horizontal="center" vertical="center" readingOrder="2"/>
    </xf>
    <xf numFmtId="0" fontId="32" fillId="5" borderId="38" xfId="0" applyFont="1" applyFill="1" applyBorder="1" applyAlignment="1">
      <alignment horizontal="center" vertical="center" wrapText="1"/>
    </xf>
    <xf numFmtId="0" fontId="32" fillId="5" borderId="40" xfId="0" applyFont="1" applyFill="1" applyBorder="1" applyAlignment="1">
      <alignment horizontal="center" vertical="center" wrapText="1"/>
    </xf>
    <xf numFmtId="0" fontId="22" fillId="0" borderId="2" xfId="0" applyNumberFormat="1" applyFont="1" applyFill="1" applyBorder="1" applyAlignment="1">
      <alignment horizontal="center" vertical="center"/>
    </xf>
    <xf numFmtId="0" fontId="22" fillId="0" borderId="11" xfId="0" applyNumberFormat="1" applyFont="1" applyFill="1" applyBorder="1" applyAlignment="1">
      <alignment horizontal="center" vertical="center"/>
    </xf>
    <xf numFmtId="0" fontId="81" fillId="4" borderId="2" xfId="0" applyFont="1" applyFill="1" applyBorder="1" applyAlignment="1">
      <alignment horizontal="center" vertical="center" wrapText="1"/>
    </xf>
    <xf numFmtId="0" fontId="81" fillId="4" borderId="11" xfId="0" applyFont="1" applyFill="1" applyBorder="1" applyAlignment="1">
      <alignment horizontal="center" vertical="center" wrapText="1"/>
    </xf>
    <xf numFmtId="3" fontId="22" fillId="0" borderId="2" xfId="0" applyNumberFormat="1" applyFont="1" applyFill="1" applyBorder="1" applyAlignment="1">
      <alignment horizontal="center" vertical="center" wrapText="1"/>
    </xf>
    <xf numFmtId="3" fontId="22" fillId="0" borderId="11" xfId="0" applyNumberFormat="1" applyFont="1" applyFill="1" applyBorder="1" applyAlignment="1">
      <alignment horizontal="center" vertical="center" wrapText="1"/>
    </xf>
    <xf numFmtId="3" fontId="22" fillId="0" borderId="2" xfId="0" applyNumberFormat="1" applyFont="1" applyFill="1" applyBorder="1" applyAlignment="1">
      <alignment horizontal="center" vertical="center" wrapText="1" readingOrder="2"/>
    </xf>
    <xf numFmtId="3" fontId="22" fillId="0" borderId="11" xfId="0" applyNumberFormat="1" applyFont="1" applyFill="1" applyBorder="1" applyAlignment="1">
      <alignment horizontal="center" vertical="center" wrapText="1" readingOrder="2"/>
    </xf>
    <xf numFmtId="0" fontId="32" fillId="2" borderId="49" xfId="0" applyFont="1" applyFill="1" applyBorder="1" applyAlignment="1">
      <alignment horizontal="right" vertical="center" readingOrder="2"/>
    </xf>
    <xf numFmtId="0" fontId="32" fillId="2" borderId="52" xfId="0" applyFont="1" applyFill="1" applyBorder="1" applyAlignment="1">
      <alignment horizontal="right" vertical="center" readingOrder="2"/>
    </xf>
    <xf numFmtId="0" fontId="32" fillId="2" borderId="33" xfId="0" applyFont="1" applyFill="1" applyBorder="1" applyAlignment="1">
      <alignment horizontal="right" vertical="center" readingOrder="2"/>
    </xf>
    <xf numFmtId="0" fontId="32" fillId="2" borderId="34" xfId="0" applyFont="1" applyFill="1" applyBorder="1" applyAlignment="1">
      <alignment horizontal="right" vertical="center" readingOrder="2"/>
    </xf>
    <xf numFmtId="0" fontId="32" fillId="5" borderId="38" xfId="0" applyFont="1" applyFill="1" applyBorder="1" applyAlignment="1">
      <alignment horizontal="center" vertical="center"/>
    </xf>
    <xf numFmtId="0" fontId="32" fillId="5" borderId="40" xfId="0" applyFont="1" applyFill="1" applyBorder="1" applyAlignment="1">
      <alignment horizontal="center" vertical="center"/>
    </xf>
    <xf numFmtId="166" fontId="22" fillId="0" borderId="2" xfId="1" applyNumberFormat="1" applyFont="1" applyFill="1" applyBorder="1" applyAlignment="1">
      <alignment horizontal="center" vertical="center"/>
    </xf>
    <xf numFmtId="166" fontId="22" fillId="0" borderId="11" xfId="1" applyNumberFormat="1" applyFont="1" applyFill="1" applyBorder="1" applyAlignment="1">
      <alignment horizontal="center" vertical="center"/>
    </xf>
    <xf numFmtId="0" fontId="32" fillId="4" borderId="2" xfId="0" applyFont="1" applyFill="1" applyBorder="1" applyAlignment="1">
      <alignment horizontal="center" vertical="center" readingOrder="2"/>
    </xf>
    <xf numFmtId="0" fontId="32" fillId="4" borderId="5" xfId="0" applyFont="1" applyFill="1" applyBorder="1" applyAlignment="1">
      <alignment horizontal="center" vertical="center" readingOrder="2"/>
    </xf>
    <xf numFmtId="0" fontId="22" fillId="0" borderId="2" xfId="0" applyFont="1" applyBorder="1" applyAlignment="1">
      <alignment horizontal="center" vertical="center"/>
    </xf>
    <xf numFmtId="0" fontId="22" fillId="0" borderId="11" xfId="0" applyFont="1" applyBorder="1" applyAlignment="1">
      <alignment horizontal="center" vertical="center"/>
    </xf>
    <xf numFmtId="0" fontId="22" fillId="0" borderId="3" xfId="0" applyFont="1" applyBorder="1" applyAlignment="1">
      <alignment horizontal="center" vertical="center"/>
    </xf>
    <xf numFmtId="0" fontId="22" fillId="0" borderId="20" xfId="0" applyFont="1" applyBorder="1" applyAlignment="1">
      <alignment vertical="center" wrapText="1"/>
    </xf>
    <xf numFmtId="0" fontId="22" fillId="0" borderId="28" xfId="0" applyFont="1" applyBorder="1" applyAlignment="1">
      <alignment vertical="center" wrapText="1"/>
    </xf>
    <xf numFmtId="0" fontId="22" fillId="0" borderId="81" xfId="0" applyFont="1" applyBorder="1" applyAlignment="1">
      <alignment vertical="center" wrapText="1"/>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17" xfId="0" applyFont="1" applyBorder="1" applyAlignment="1">
      <alignment horizontal="center" vertical="center"/>
    </xf>
    <xf numFmtId="0" fontId="22" fillId="0" borderId="0" xfId="0" applyFont="1" applyBorder="1" applyAlignment="1">
      <alignment horizontal="center" vertical="center"/>
    </xf>
    <xf numFmtId="0" fontId="22" fillId="0" borderId="57" xfId="0" applyFont="1" applyBorder="1" applyAlignment="1">
      <alignment horizontal="center" vertical="center"/>
    </xf>
    <xf numFmtId="0" fontId="22" fillId="0" borderId="33" xfId="0" applyFont="1" applyBorder="1" applyAlignment="1">
      <alignment horizontal="center" vertical="center"/>
    </xf>
    <xf numFmtId="0" fontId="32" fillId="5" borderId="39" xfId="0" applyFont="1" applyFill="1" applyBorder="1" applyAlignment="1">
      <alignment horizontal="center" vertical="center" wrapText="1" readingOrder="2"/>
    </xf>
    <xf numFmtId="0" fontId="32" fillId="5" borderId="63" xfId="0" applyFont="1" applyFill="1" applyBorder="1" applyAlignment="1">
      <alignment horizontal="center" vertical="center" wrapText="1" readingOrder="2"/>
    </xf>
    <xf numFmtId="0" fontId="22" fillId="5" borderId="38" xfId="0" applyFont="1" applyFill="1" applyBorder="1" applyAlignment="1">
      <alignment horizontal="center" vertical="center" wrapText="1"/>
    </xf>
    <xf numFmtId="0" fontId="22" fillId="5" borderId="40" xfId="0" applyFont="1" applyFill="1" applyBorder="1" applyAlignment="1">
      <alignment horizontal="center" vertical="center" wrapText="1"/>
    </xf>
    <xf numFmtId="0" fontId="32" fillId="2" borderId="7" xfId="0" applyFont="1" applyFill="1" applyBorder="1" applyAlignment="1">
      <alignment horizontal="right" vertical="center" readingOrder="2"/>
    </xf>
    <xf numFmtId="0" fontId="32" fillId="2" borderId="8" xfId="0" applyFont="1" applyFill="1" applyBorder="1" applyAlignment="1">
      <alignment horizontal="right" vertical="center" readingOrder="2"/>
    </xf>
    <xf numFmtId="0" fontId="32" fillId="5" borderId="39" xfId="0" applyFont="1" applyFill="1" applyBorder="1" applyAlignment="1">
      <alignment horizontal="center" vertical="center"/>
    </xf>
    <xf numFmtId="0" fontId="32" fillId="5" borderId="63" xfId="0" applyFont="1" applyFill="1" applyBorder="1" applyAlignment="1">
      <alignment horizontal="center" vertical="center"/>
    </xf>
    <xf numFmtId="3" fontId="22" fillId="0" borderId="2" xfId="1" applyNumberFormat="1" applyFont="1" applyFill="1" applyBorder="1" applyAlignment="1">
      <alignment horizontal="center" vertical="center"/>
    </xf>
    <xf numFmtId="3" fontId="22" fillId="0" borderId="11" xfId="1" applyNumberFormat="1" applyFont="1" applyFill="1" applyBorder="1" applyAlignment="1">
      <alignment horizontal="center" vertical="center"/>
    </xf>
    <xf numFmtId="3" fontId="81" fillId="0" borderId="2" xfId="0" applyNumberFormat="1" applyFont="1" applyFill="1" applyBorder="1" applyAlignment="1">
      <alignment horizontal="center" vertical="center" wrapText="1"/>
    </xf>
    <xf numFmtId="3" fontId="81" fillId="0" borderId="11" xfId="0" applyNumberFormat="1" applyFont="1" applyFill="1" applyBorder="1" applyAlignment="1">
      <alignment horizontal="center" vertical="center" wrapText="1"/>
    </xf>
    <xf numFmtId="0" fontId="22" fillId="0" borderId="2" xfId="0" applyFont="1" applyFill="1" applyBorder="1" applyAlignment="1">
      <alignment horizontal="center" wrapText="1"/>
    </xf>
    <xf numFmtId="0" fontId="22" fillId="0" borderId="11" xfId="0" applyFont="1" applyFill="1" applyBorder="1" applyAlignment="1">
      <alignment horizontal="center" wrapText="1"/>
    </xf>
    <xf numFmtId="0" fontId="81" fillId="4" borderId="2" xfId="5" applyFont="1" applyFill="1" applyBorder="1" applyAlignment="1">
      <alignment horizontal="center" vertical="center" wrapText="1"/>
    </xf>
    <xf numFmtId="0" fontId="81" fillId="4" borderId="11" xfId="5" applyFont="1" applyFill="1" applyBorder="1" applyAlignment="1">
      <alignment horizontal="center" vertical="center" wrapText="1"/>
    </xf>
    <xf numFmtId="3" fontId="81" fillId="0" borderId="2" xfId="0" applyNumberFormat="1" applyFont="1" applyFill="1" applyBorder="1" applyAlignment="1">
      <alignment horizontal="center" vertical="center" wrapText="1" readingOrder="2"/>
    </xf>
    <xf numFmtId="3" fontId="81" fillId="0" borderId="11" xfId="0" applyNumberFormat="1" applyFont="1" applyFill="1" applyBorder="1" applyAlignment="1">
      <alignment horizontal="center" vertical="center" wrapText="1" readingOrder="2"/>
    </xf>
    <xf numFmtId="0" fontId="22" fillId="0" borderId="2" xfId="0" applyFont="1" applyBorder="1" applyAlignment="1">
      <alignment horizontal="center" vertical="center" wrapText="1" readingOrder="2"/>
    </xf>
    <xf numFmtId="0" fontId="22" fillId="0" borderId="11" xfId="0" applyFont="1" applyBorder="1" applyAlignment="1">
      <alignment horizontal="center" vertical="center" wrapText="1" readingOrder="2"/>
    </xf>
    <xf numFmtId="0" fontId="81" fillId="0" borderId="2" xfId="0" applyFont="1" applyBorder="1" applyAlignment="1">
      <alignment horizontal="center" vertical="center" wrapText="1" readingOrder="2"/>
    </xf>
    <xf numFmtId="0" fontId="81" fillId="0" borderId="11" xfId="0" applyFont="1" applyBorder="1" applyAlignment="1">
      <alignment horizontal="center" vertical="center" wrapText="1" readingOrder="2"/>
    </xf>
    <xf numFmtId="170" fontId="22" fillId="0" borderId="2" xfId="1" applyNumberFormat="1" applyFont="1" applyFill="1" applyBorder="1" applyAlignment="1">
      <alignment horizontal="center" vertical="center"/>
    </xf>
    <xf numFmtId="170" fontId="22" fillId="0" borderId="11" xfId="1" applyNumberFormat="1" applyFont="1" applyFill="1" applyBorder="1" applyAlignment="1">
      <alignment horizontal="center" vertical="center"/>
    </xf>
    <xf numFmtId="0" fontId="22" fillId="0" borderId="102" xfId="0" applyFont="1" applyBorder="1" applyAlignment="1">
      <alignment horizontal="center" vertical="center"/>
    </xf>
    <xf numFmtId="0" fontId="22" fillId="0" borderId="25" xfId="0" applyFont="1" applyBorder="1" applyAlignment="1">
      <alignment horizontal="center" vertical="center"/>
    </xf>
    <xf numFmtId="0" fontId="22" fillId="0" borderId="2"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29" xfId="0" applyFont="1" applyBorder="1" applyAlignment="1">
      <alignment horizontal="center" vertical="center"/>
    </xf>
    <xf numFmtId="0" fontId="22" fillId="0" borderId="31" xfId="0" applyFont="1" applyBorder="1" applyAlignment="1">
      <alignment horizontal="center" vertical="center"/>
    </xf>
    <xf numFmtId="0" fontId="32" fillId="5" borderId="2" xfId="0" applyFont="1" applyFill="1" applyBorder="1" applyAlignment="1">
      <alignment horizontal="center" vertical="center"/>
    </xf>
    <xf numFmtId="0" fontId="32" fillId="5" borderId="3" xfId="0" applyFont="1" applyFill="1" applyBorder="1" applyAlignment="1">
      <alignment horizontal="center" vertical="center"/>
    </xf>
    <xf numFmtId="0" fontId="32" fillId="2" borderId="36" xfId="0" applyFont="1" applyFill="1" applyBorder="1" applyAlignment="1">
      <alignment horizontal="right" vertical="center" readingOrder="2"/>
    </xf>
    <xf numFmtId="0" fontId="32" fillId="2" borderId="21" xfId="0" applyFont="1" applyFill="1" applyBorder="1" applyAlignment="1">
      <alignment horizontal="right" vertical="center" readingOrder="2"/>
    </xf>
    <xf numFmtId="0" fontId="32" fillId="2" borderId="22" xfId="0" applyFont="1" applyFill="1" applyBorder="1" applyAlignment="1">
      <alignment horizontal="right" vertical="center" readingOrder="2"/>
    </xf>
    <xf numFmtId="0" fontId="81" fillId="4" borderId="2" xfId="5" quotePrefix="1" applyFont="1" applyFill="1" applyBorder="1" applyAlignment="1">
      <alignment horizontal="center" vertical="center" wrapText="1"/>
    </xf>
    <xf numFmtId="0" fontId="81" fillId="4" borderId="11" xfId="5" quotePrefix="1"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81" fillId="0" borderId="2" xfId="0" applyFont="1" applyBorder="1" applyAlignment="1">
      <alignment horizontal="center"/>
    </xf>
    <xf numFmtId="0" fontId="81" fillId="0" borderId="11" xfId="0" applyFont="1" applyBorder="1" applyAlignment="1">
      <alignment horizontal="center"/>
    </xf>
    <xf numFmtId="0" fontId="22" fillId="0" borderId="2" xfId="0" applyFont="1" applyBorder="1" applyAlignment="1">
      <alignment horizontal="center"/>
    </xf>
    <xf numFmtId="0" fontId="22" fillId="0" borderId="11" xfId="0" applyFont="1" applyBorder="1" applyAlignment="1">
      <alignment horizontal="center"/>
    </xf>
    <xf numFmtId="0" fontId="81" fillId="0" borderId="2" xfId="0" applyFont="1" applyBorder="1" applyAlignment="1">
      <alignment horizontal="center" vertical="center" wrapText="1"/>
    </xf>
    <xf numFmtId="0" fontId="81" fillId="0" borderId="11" xfId="0" applyFont="1" applyBorder="1" applyAlignment="1">
      <alignment horizontal="center" vertical="center" wrapText="1"/>
    </xf>
    <xf numFmtId="0" fontId="81" fillId="0" borderId="2" xfId="0" applyFont="1" applyFill="1" applyBorder="1" applyAlignment="1">
      <alignment horizontal="center" vertical="center" wrapText="1"/>
    </xf>
    <xf numFmtId="0" fontId="81" fillId="0" borderId="1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11" xfId="0" applyFont="1" applyFill="1" applyBorder="1" applyAlignment="1">
      <alignment horizontal="center" vertical="center" wrapText="1"/>
    </xf>
    <xf numFmtId="0" fontId="22" fillId="0" borderId="2" xfId="0" applyFont="1" applyBorder="1" applyAlignment="1">
      <alignment horizontal="center" vertical="center" wrapText="1"/>
    </xf>
    <xf numFmtId="0" fontId="22" fillId="0" borderId="11" xfId="0" applyFont="1" applyBorder="1" applyAlignment="1">
      <alignment horizontal="center" vertical="center" wrapText="1"/>
    </xf>
    <xf numFmtId="0" fontId="81" fillId="4" borderId="6" xfId="0" applyFont="1" applyFill="1" applyBorder="1" applyAlignment="1">
      <alignment horizontal="center" vertical="center" wrapText="1"/>
    </xf>
    <xf numFmtId="0" fontId="81" fillId="4" borderId="26" xfId="0" applyFont="1" applyFill="1" applyBorder="1" applyAlignment="1">
      <alignment horizontal="center" vertical="center" wrapText="1"/>
    </xf>
    <xf numFmtId="3" fontId="22" fillId="0" borderId="6" xfId="0" applyNumberFormat="1" applyFont="1" applyFill="1" applyBorder="1" applyAlignment="1">
      <alignment horizontal="center" vertical="center" wrapText="1"/>
    </xf>
    <xf numFmtId="3" fontId="22" fillId="0" borderId="26" xfId="0" applyNumberFormat="1" applyFont="1" applyFill="1" applyBorder="1" applyAlignment="1">
      <alignment horizontal="center" vertical="center" wrapText="1"/>
    </xf>
    <xf numFmtId="3" fontId="4" fillId="0" borderId="2" xfId="0" applyNumberFormat="1" applyFont="1" applyBorder="1" applyAlignment="1">
      <alignment horizontal="center" vertical="center" readingOrder="2"/>
    </xf>
    <xf numFmtId="3" fontId="4" fillId="0" borderId="11" xfId="0" applyNumberFormat="1" applyFont="1" applyBorder="1" applyAlignment="1">
      <alignment horizontal="center" vertical="center" readingOrder="2"/>
    </xf>
    <xf numFmtId="3" fontId="4" fillId="0" borderId="2" xfId="0" applyNumberFormat="1" applyFont="1" applyBorder="1" applyAlignment="1">
      <alignment horizontal="center" vertical="center" wrapText="1"/>
    </xf>
    <xf numFmtId="3" fontId="4" fillId="0" borderId="1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34" fillId="0" borderId="2" xfId="0" applyFont="1" applyBorder="1" applyAlignment="1">
      <alignment horizontal="right" vertical="center" wrapText="1" readingOrder="2"/>
    </xf>
    <xf numFmtId="0" fontId="34" fillId="0" borderId="11" xfId="0" applyFont="1" applyBorder="1" applyAlignment="1">
      <alignment horizontal="right" vertical="center" wrapText="1" readingOrder="2"/>
    </xf>
    <xf numFmtId="0" fontId="34" fillId="0" borderId="1" xfId="0" applyFont="1" applyBorder="1" applyAlignment="1">
      <alignment horizontal="right" vertical="center" wrapText="1" readingOrder="2"/>
    </xf>
    <xf numFmtId="3" fontId="4" fillId="0" borderId="2" xfId="0" applyNumberFormat="1" applyFont="1" applyBorder="1" applyAlignment="1">
      <alignment horizontal="center" vertical="center" wrapText="1" readingOrder="2"/>
    </xf>
    <xf numFmtId="3" fontId="4" fillId="0" borderId="11" xfId="0" applyNumberFormat="1" applyFont="1" applyBorder="1" applyAlignment="1">
      <alignment horizontal="center" vertical="center" wrapText="1" readingOrder="2"/>
    </xf>
    <xf numFmtId="3" fontId="4" fillId="0" borderId="2" xfId="0" applyNumberFormat="1" applyFont="1" applyBorder="1" applyAlignment="1">
      <alignment horizontal="center" vertical="center"/>
    </xf>
    <xf numFmtId="3" fontId="4" fillId="0" borderId="11" xfId="0" applyNumberFormat="1" applyFont="1" applyBorder="1" applyAlignment="1">
      <alignment horizontal="center" vertical="center"/>
    </xf>
    <xf numFmtId="0" fontId="34" fillId="0" borderId="1" xfId="0" applyFont="1" applyBorder="1" applyAlignment="1">
      <alignment horizontal="right" vertical="center" readingOrder="2"/>
    </xf>
    <xf numFmtId="166" fontId="4" fillId="0" borderId="6" xfId="1" applyNumberFormat="1" applyFont="1" applyFill="1" applyBorder="1" applyAlignment="1">
      <alignment horizontal="center" vertical="center"/>
    </xf>
    <xf numFmtId="166" fontId="4" fillId="0" borderId="26" xfId="1" applyNumberFormat="1" applyFont="1" applyFill="1" applyBorder="1" applyAlignment="1">
      <alignment horizontal="center" vertical="center"/>
    </xf>
    <xf numFmtId="0" fontId="102" fillId="4" borderId="3" xfId="0" applyFont="1" applyFill="1" applyBorder="1" applyAlignment="1">
      <alignment horizontal="right" vertical="center" wrapText="1" readingOrder="2"/>
    </xf>
    <xf numFmtId="0" fontId="102" fillId="4" borderId="11" xfId="0" applyFont="1" applyFill="1" applyBorder="1" applyAlignment="1">
      <alignment horizontal="right" vertical="center" wrapText="1" readingOrder="2"/>
    </xf>
    <xf numFmtId="0" fontId="104" fillId="4" borderId="2" xfId="0" applyFont="1" applyFill="1" applyBorder="1" applyAlignment="1">
      <alignment horizontal="right" vertical="center" wrapText="1" readingOrder="2"/>
    </xf>
    <xf numFmtId="0" fontId="104" fillId="4" borderId="3" xfId="0" applyFont="1" applyFill="1" applyBorder="1" applyAlignment="1">
      <alignment horizontal="right" vertical="center" wrapText="1" readingOrder="2"/>
    </xf>
    <xf numFmtId="0" fontId="102" fillId="4" borderId="2" xfId="0" applyFont="1" applyFill="1" applyBorder="1" applyAlignment="1">
      <alignment horizontal="right" vertical="center" wrapText="1" readingOrder="2"/>
    </xf>
    <xf numFmtId="0" fontId="104" fillId="4" borderId="11" xfId="0" applyFont="1" applyFill="1" applyBorder="1" applyAlignment="1">
      <alignment horizontal="right" vertical="center" wrapText="1" readingOrder="2"/>
    </xf>
    <xf numFmtId="0" fontId="34" fillId="0" borderId="2" xfId="0" applyFont="1" applyBorder="1" applyAlignment="1">
      <alignment horizontal="center" vertical="center"/>
    </xf>
    <xf numFmtId="0" fontId="34" fillId="0" borderId="3" xfId="0" applyFont="1" applyBorder="1" applyAlignment="1">
      <alignment horizontal="center" vertical="center"/>
    </xf>
    <xf numFmtId="0" fontId="34" fillId="0" borderId="2" xfId="0" applyFont="1" applyBorder="1" applyAlignment="1">
      <alignment horizontal="center" vertical="center" readingOrder="2"/>
    </xf>
    <xf numFmtId="0" fontId="34" fillId="0" borderId="3" xfId="0" applyFont="1" applyBorder="1" applyAlignment="1">
      <alignment horizontal="center" vertical="center" readingOrder="2"/>
    </xf>
    <xf numFmtId="0" fontId="104" fillId="4" borderId="19" xfId="0" applyFont="1" applyFill="1" applyBorder="1" applyAlignment="1">
      <alignment horizontal="right" vertical="center" wrapText="1" readingOrder="2"/>
    </xf>
    <xf numFmtId="0" fontId="104" fillId="4" borderId="4" xfId="0" applyFont="1" applyFill="1" applyBorder="1" applyAlignment="1">
      <alignment horizontal="right" vertical="center" wrapText="1" readingOrder="2"/>
    </xf>
    <xf numFmtId="3" fontId="15" fillId="0" borderId="56" xfId="1" applyNumberFormat="1" applyFont="1" applyFill="1" applyBorder="1" applyAlignment="1">
      <alignment horizontal="center" vertical="center"/>
    </xf>
    <xf numFmtId="3" fontId="15" fillId="0" borderId="53" xfId="1" applyNumberFormat="1" applyFont="1" applyFill="1" applyBorder="1" applyAlignment="1">
      <alignment horizontal="center" vertical="center"/>
    </xf>
    <xf numFmtId="10" fontId="15" fillId="0" borderId="2" xfId="1" applyNumberFormat="1" applyFont="1" applyFill="1" applyBorder="1" applyAlignment="1">
      <alignment horizontal="center" vertical="center"/>
    </xf>
    <xf numFmtId="10" fontId="15" fillId="0" borderId="11" xfId="1" applyNumberFormat="1" applyFont="1" applyFill="1" applyBorder="1" applyAlignment="1">
      <alignment horizontal="center" vertical="center"/>
    </xf>
    <xf numFmtId="0" fontId="1" fillId="7" borderId="21" xfId="0" applyFont="1" applyFill="1" applyBorder="1" applyAlignment="1">
      <alignment horizontal="center" vertical="center" wrapText="1"/>
    </xf>
    <xf numFmtId="0" fontId="1" fillId="7" borderId="27" xfId="0" applyFont="1" applyFill="1" applyBorder="1" applyAlignment="1">
      <alignment horizontal="center" vertical="center" wrapText="1"/>
    </xf>
    <xf numFmtId="0" fontId="14" fillId="0" borderId="14" xfId="0" applyFont="1" applyFill="1" applyBorder="1" applyAlignment="1" applyProtection="1">
      <alignment horizontal="right" vertical="center" wrapText="1" readingOrder="2"/>
      <protection locked="0"/>
    </xf>
    <xf numFmtId="0" fontId="14" fillId="0" borderId="15" xfId="0" applyFont="1" applyFill="1" applyBorder="1" applyAlignment="1" applyProtection="1">
      <alignment horizontal="right" vertical="center" wrapText="1" readingOrder="2"/>
      <protection locked="0"/>
    </xf>
    <xf numFmtId="0" fontId="14" fillId="0" borderId="20" xfId="0" applyFont="1" applyFill="1" applyBorder="1" applyAlignment="1" applyProtection="1">
      <alignment horizontal="right" vertical="center" wrapText="1" readingOrder="2"/>
      <protection locked="0"/>
    </xf>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166" fontId="4" fillId="0" borderId="14" xfId="1" applyNumberFormat="1" applyFont="1" applyBorder="1" applyAlignment="1">
      <alignment horizontal="right" vertical="center" readingOrder="2"/>
    </xf>
    <xf numFmtId="166" fontId="4" fillId="0" borderId="15" xfId="1" applyNumberFormat="1" applyFont="1" applyBorder="1" applyAlignment="1">
      <alignment horizontal="right" vertical="center" readingOrder="2"/>
    </xf>
    <xf numFmtId="166" fontId="4" fillId="0" borderId="16" xfId="1" applyNumberFormat="1" applyFont="1" applyBorder="1" applyAlignment="1">
      <alignment horizontal="right" vertical="center" readingOrder="2"/>
    </xf>
    <xf numFmtId="0" fontId="1" fillId="0" borderId="2" xfId="0" applyFont="1" applyFill="1" applyBorder="1" applyAlignment="1">
      <alignment horizontal="right" vertical="center"/>
    </xf>
    <xf numFmtId="0" fontId="1" fillId="0" borderId="3" xfId="0" applyFont="1" applyFill="1" applyBorder="1" applyAlignment="1">
      <alignment horizontal="right" vertical="center"/>
    </xf>
    <xf numFmtId="0" fontId="1" fillId="0" borderId="5" xfId="0" applyFont="1" applyFill="1" applyBorder="1" applyAlignment="1">
      <alignment horizontal="right" vertical="center"/>
    </xf>
    <xf numFmtId="0" fontId="14" fillId="0" borderId="19" xfId="0" applyFont="1" applyFill="1" applyBorder="1" applyAlignment="1" applyProtection="1">
      <alignment horizontal="right" vertical="center" wrapText="1" readingOrder="2"/>
      <protection locked="0"/>
    </xf>
    <xf numFmtId="0" fontId="14" fillId="0" borderId="4" xfId="0" applyFont="1" applyFill="1" applyBorder="1" applyAlignment="1" applyProtection="1">
      <alignment horizontal="right" vertical="center" wrapText="1" readingOrder="2"/>
      <protection locked="0"/>
    </xf>
    <xf numFmtId="0" fontId="14" fillId="0" borderId="10" xfId="0" applyFont="1" applyFill="1" applyBorder="1" applyAlignment="1" applyProtection="1">
      <alignment horizontal="right" vertical="center" wrapText="1" readingOrder="2"/>
      <protection locked="0"/>
    </xf>
    <xf numFmtId="0" fontId="34" fillId="0" borderId="2" xfId="0" applyFont="1" applyFill="1" applyBorder="1" applyAlignment="1" applyProtection="1">
      <alignment horizontal="right" vertical="center" wrapText="1" readingOrder="2"/>
      <protection locked="0"/>
    </xf>
    <xf numFmtId="0" fontId="34" fillId="0" borderId="3" xfId="0" applyFont="1" applyFill="1" applyBorder="1" applyAlignment="1" applyProtection="1">
      <alignment horizontal="right" vertical="center" wrapText="1" readingOrder="2"/>
      <protection locked="0"/>
    </xf>
    <xf numFmtId="0" fontId="34" fillId="0" borderId="11" xfId="0" applyFont="1" applyFill="1" applyBorder="1" applyAlignment="1" applyProtection="1">
      <alignment horizontal="right" vertical="center" wrapText="1" readingOrder="2"/>
      <protection locked="0"/>
    </xf>
    <xf numFmtId="0" fontId="51" fillId="0" borderId="41" xfId="0" applyFont="1" applyBorder="1" applyAlignment="1">
      <alignment horizontal="center" vertical="center"/>
    </xf>
    <xf numFmtId="0" fontId="51" fillId="0" borderId="42" xfId="0" applyFont="1" applyBorder="1" applyAlignment="1">
      <alignment horizontal="center" vertical="center"/>
    </xf>
    <xf numFmtId="0" fontId="71" fillId="4" borderId="1" xfId="0" applyFont="1" applyFill="1" applyBorder="1" applyAlignment="1" applyProtection="1">
      <alignment vertical="center" wrapText="1" readingOrder="2"/>
      <protection locked="0"/>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5" xfId="0" applyFont="1" applyFill="1" applyBorder="1" applyAlignment="1">
      <alignment horizontal="center" vertical="center"/>
    </xf>
    <xf numFmtId="0" fontId="71" fillId="4" borderId="2" xfId="0" applyFont="1" applyFill="1" applyBorder="1" applyAlignment="1">
      <alignment horizontal="right" vertical="center" wrapText="1" readingOrder="2"/>
    </xf>
    <xf numFmtId="0" fontId="71" fillId="4" borderId="3" xfId="0" applyFont="1" applyFill="1" applyBorder="1" applyAlignment="1">
      <alignment horizontal="right" vertical="center" wrapText="1" readingOrder="2"/>
    </xf>
    <xf numFmtId="0" fontId="71" fillId="4" borderId="11" xfId="0" applyFont="1" applyFill="1" applyBorder="1" applyAlignment="1">
      <alignment horizontal="right" vertical="center" wrapText="1" readingOrder="2"/>
    </xf>
    <xf numFmtId="0" fontId="71" fillId="4" borderId="12" xfId="0" applyFont="1" applyFill="1" applyBorder="1" applyAlignment="1">
      <alignment horizontal="right" vertical="top" wrapText="1" readingOrder="2"/>
    </xf>
    <xf numFmtId="0" fontId="71" fillId="4" borderId="12" xfId="0" applyFont="1" applyFill="1" applyBorder="1" applyAlignment="1">
      <alignment horizontal="right" vertical="center" wrapText="1" readingOrder="2"/>
    </xf>
    <xf numFmtId="0" fontId="51" fillId="0" borderId="29" xfId="0" applyFont="1" applyBorder="1" applyAlignment="1">
      <alignment horizontal="center" vertical="center"/>
    </xf>
    <xf numFmtId="0" fontId="51" fillId="0" borderId="30" xfId="0" applyFont="1" applyBorder="1" applyAlignment="1">
      <alignment horizontal="center" vertical="center"/>
    </xf>
    <xf numFmtId="3" fontId="0" fillId="0" borderId="2" xfId="0" applyNumberFormat="1" applyFont="1" applyBorder="1" applyAlignment="1">
      <alignment horizontal="center" vertical="center" readingOrder="2"/>
    </xf>
    <xf numFmtId="3" fontId="0" fillId="0" borderId="11" xfId="0" applyNumberFormat="1" applyFont="1" applyBorder="1" applyAlignment="1">
      <alignment horizontal="center" vertical="center" readingOrder="2"/>
    </xf>
    <xf numFmtId="3" fontId="4" fillId="4" borderId="2" xfId="0" applyNumberFormat="1" applyFont="1" applyFill="1" applyBorder="1" applyAlignment="1">
      <alignment horizontal="right" vertical="center" wrapText="1"/>
    </xf>
    <xf numFmtId="3" fontId="4" fillId="4" borderId="11" xfId="0" applyNumberFormat="1" applyFont="1" applyFill="1" applyBorder="1" applyAlignment="1">
      <alignment horizontal="right" vertical="center" wrapText="1"/>
    </xf>
    <xf numFmtId="0" fontId="34" fillId="4" borderId="2" xfId="0" applyFont="1" applyFill="1" applyBorder="1" applyAlignment="1">
      <alignment horizontal="right" vertical="center" wrapText="1" readingOrder="2"/>
    </xf>
    <xf numFmtId="0" fontId="34" fillId="4" borderId="11" xfId="0" applyFont="1" applyFill="1" applyBorder="1" applyAlignment="1">
      <alignment horizontal="right" vertical="center" wrapText="1" readingOrder="2"/>
    </xf>
    <xf numFmtId="0" fontId="55" fillId="4" borderId="2" xfId="0" applyFont="1" applyFill="1" applyBorder="1" applyAlignment="1">
      <alignment horizontal="right" vertical="center" readingOrder="2"/>
    </xf>
    <xf numFmtId="0" fontId="55" fillId="4" borderId="3" xfId="0" applyFont="1" applyFill="1" applyBorder="1" applyAlignment="1">
      <alignment horizontal="right" vertical="center" readingOrder="2"/>
    </xf>
    <xf numFmtId="0" fontId="55" fillId="4" borderId="11" xfId="0" applyFont="1" applyFill="1" applyBorder="1" applyAlignment="1">
      <alignment horizontal="right" vertical="center" readingOrder="2"/>
    </xf>
    <xf numFmtId="166" fontId="24" fillId="0" borderId="11" xfId="1" applyNumberFormat="1" applyFont="1" applyFill="1" applyBorder="1" applyAlignment="1">
      <alignment horizontal="center" vertical="center"/>
    </xf>
    <xf numFmtId="0" fontId="2" fillId="0" borderId="21" xfId="0" applyFont="1" applyFill="1" applyBorder="1" applyAlignment="1">
      <alignment horizontal="right" vertical="center" readingOrder="2"/>
    </xf>
    <xf numFmtId="0" fontId="2" fillId="0" borderId="33" xfId="0" applyFont="1" applyFill="1" applyBorder="1" applyAlignment="1">
      <alignment horizontal="right" vertical="center" readingOrder="2"/>
    </xf>
    <xf numFmtId="0" fontId="2" fillId="0" borderId="34" xfId="0" applyFont="1" applyFill="1" applyBorder="1" applyAlignment="1">
      <alignment horizontal="right" vertical="center" readingOrder="2"/>
    </xf>
    <xf numFmtId="0" fontId="3" fillId="8" borderId="4" xfId="0" applyFont="1" applyFill="1" applyBorder="1" applyAlignment="1">
      <alignment horizontal="center" vertical="center"/>
    </xf>
    <xf numFmtId="0" fontId="3" fillId="8" borderId="25" xfId="0" applyFont="1" applyFill="1" applyBorder="1" applyAlignment="1">
      <alignment horizontal="center" vertical="center"/>
    </xf>
    <xf numFmtId="43" fontId="24" fillId="8" borderId="45" xfId="1" applyFont="1" applyFill="1" applyBorder="1" applyAlignment="1">
      <alignment horizontal="center" vertical="center"/>
    </xf>
    <xf numFmtId="43" fontId="24" fillId="8" borderId="7" xfId="1" applyFont="1" applyFill="1" applyBorder="1" applyAlignment="1">
      <alignment horizontal="center" vertical="center"/>
    </xf>
    <xf numFmtId="0" fontId="4" fillId="0" borderId="20" xfId="0" applyFont="1" applyBorder="1" applyAlignment="1">
      <alignment horizontal="right" vertical="center" wrapText="1"/>
    </xf>
    <xf numFmtId="0" fontId="4" fillId="0" borderId="28" xfId="0" applyFont="1" applyBorder="1" applyAlignment="1">
      <alignment horizontal="right" vertical="center" wrapText="1"/>
    </xf>
    <xf numFmtId="0" fontId="76" fillId="4" borderId="1" xfId="0" applyFont="1" applyFill="1" applyBorder="1" applyAlignment="1">
      <alignment horizontal="right" vertical="center" wrapText="1" readingOrder="2"/>
    </xf>
    <xf numFmtId="3" fontId="0" fillId="0" borderId="1" xfId="0" applyNumberFormat="1" applyFont="1" applyBorder="1" applyAlignment="1">
      <alignment horizontal="center" vertical="center" wrapText="1" readingOrder="2"/>
    </xf>
    <xf numFmtId="0" fontId="3" fillId="0" borderId="13" xfId="0" applyFont="1" applyFill="1" applyBorder="1" applyAlignment="1">
      <alignment horizontal="center" vertical="center"/>
    </xf>
    <xf numFmtId="0" fontId="32" fillId="2" borderId="62" xfId="0" applyFont="1" applyFill="1" applyBorder="1" applyAlignment="1">
      <alignment horizontal="right" vertical="center" readingOrder="2"/>
    </xf>
    <xf numFmtId="0" fontId="32" fillId="2" borderId="39" xfId="0" applyFont="1" applyFill="1" applyBorder="1" applyAlignment="1">
      <alignment horizontal="right" vertical="center" readingOrder="2"/>
    </xf>
    <xf numFmtId="0" fontId="32" fillId="2" borderId="40" xfId="0" applyFont="1" applyFill="1" applyBorder="1" applyAlignment="1">
      <alignment horizontal="right" vertical="center" readingOrder="2"/>
    </xf>
    <xf numFmtId="0" fontId="58" fillId="4" borderId="2" xfId="0" applyFont="1" applyFill="1" applyBorder="1" applyAlignment="1">
      <alignment horizontal="right" vertical="center" readingOrder="2"/>
    </xf>
    <xf numFmtId="0" fontId="58" fillId="4" borderId="3" xfId="0" applyFont="1" applyFill="1" applyBorder="1" applyAlignment="1">
      <alignment horizontal="right" vertical="center" readingOrder="2"/>
    </xf>
    <xf numFmtId="0" fontId="58" fillId="4" borderId="11" xfId="0" applyFont="1" applyFill="1" applyBorder="1" applyAlignment="1">
      <alignment horizontal="right" vertical="center" readingOrder="2"/>
    </xf>
    <xf numFmtId="0" fontId="55" fillId="2" borderId="43" xfId="0" applyFont="1" applyFill="1" applyBorder="1" applyAlignment="1">
      <alignment horizontal="right" vertical="center" readingOrder="2"/>
    </xf>
    <xf numFmtId="0" fontId="55" fillId="2" borderId="3" xfId="0" applyFont="1" applyFill="1" applyBorder="1" applyAlignment="1">
      <alignment horizontal="right" vertical="center" readingOrder="2"/>
    </xf>
    <xf numFmtId="0" fontId="55" fillId="2" borderId="5" xfId="0" applyFont="1" applyFill="1" applyBorder="1" applyAlignment="1">
      <alignment horizontal="right" vertical="center" readingOrder="2"/>
    </xf>
    <xf numFmtId="0" fontId="55" fillId="4" borderId="43" xfId="0" applyFont="1" applyFill="1" applyBorder="1" applyAlignment="1">
      <alignment horizontal="right" vertical="center" readingOrder="2"/>
    </xf>
    <xf numFmtId="0" fontId="55" fillId="4" borderId="5" xfId="0" applyFont="1" applyFill="1" applyBorder="1" applyAlignment="1">
      <alignment horizontal="right" vertical="center" readingOrder="2"/>
    </xf>
    <xf numFmtId="0" fontId="61" fillId="8" borderId="6" xfId="0" applyFont="1" applyFill="1" applyBorder="1" applyAlignment="1">
      <alignment horizontal="center" vertical="center"/>
    </xf>
    <xf numFmtId="0" fontId="61" fillId="8" borderId="26" xfId="0" applyFont="1" applyFill="1" applyBorder="1" applyAlignment="1">
      <alignment horizontal="center" vertical="center"/>
    </xf>
    <xf numFmtId="0" fontId="61" fillId="0" borderId="6" xfId="0" applyFont="1" applyFill="1" applyBorder="1" applyAlignment="1">
      <alignment horizontal="center" vertical="center"/>
    </xf>
    <xf numFmtId="0" fontId="61" fillId="0" borderId="8" xfId="0" applyFont="1" applyFill="1" applyBorder="1" applyAlignment="1">
      <alignment horizontal="center" vertical="center"/>
    </xf>
    <xf numFmtId="0" fontId="55" fillId="2" borderId="45" xfId="0" applyFont="1" applyFill="1" applyBorder="1" applyAlignment="1">
      <alignment horizontal="right" vertical="center" readingOrder="2"/>
    </xf>
    <xf numFmtId="0" fontId="55" fillId="2" borderId="7" xfId="0" applyFont="1" applyFill="1" applyBorder="1" applyAlignment="1">
      <alignment horizontal="right" vertical="center" readingOrder="2"/>
    </xf>
    <xf numFmtId="0" fontId="55" fillId="2" borderId="8" xfId="0" applyFont="1" applyFill="1" applyBorder="1" applyAlignment="1">
      <alignment horizontal="right" vertical="center" readingOrder="2"/>
    </xf>
    <xf numFmtId="0" fontId="88" fillId="0" borderId="1" xfId="0" applyFont="1" applyFill="1" applyBorder="1" applyAlignment="1">
      <alignment horizontal="right" vertical="center" wrapText="1"/>
    </xf>
    <xf numFmtId="0" fontId="59" fillId="0" borderId="2" xfId="0" applyNumberFormat="1" applyFont="1" applyFill="1" applyBorder="1" applyAlignment="1">
      <alignment horizontal="center" vertical="center"/>
    </xf>
    <xf numFmtId="0" fontId="59" fillId="0" borderId="5" xfId="0" applyNumberFormat="1" applyFont="1" applyFill="1" applyBorder="1" applyAlignment="1">
      <alignment horizontal="center" vertical="center"/>
    </xf>
    <xf numFmtId="0" fontId="0" fillId="0" borderId="1" xfId="0" applyFill="1" applyBorder="1" applyAlignment="1">
      <alignment horizontal="right" vertical="center" wrapText="1"/>
    </xf>
    <xf numFmtId="0" fontId="59" fillId="8" borderId="2" xfId="0" applyNumberFormat="1" applyFont="1" applyFill="1" applyBorder="1" applyAlignment="1">
      <alignment horizontal="center" vertical="center"/>
    </xf>
    <xf numFmtId="0" fontId="59" fillId="8" borderId="5" xfId="0" applyNumberFormat="1" applyFont="1" applyFill="1" applyBorder="1" applyAlignment="1">
      <alignment horizontal="center" vertical="center"/>
    </xf>
    <xf numFmtId="0" fontId="61" fillId="5" borderId="39" xfId="0" applyFont="1" applyFill="1" applyBorder="1" applyAlignment="1">
      <alignment horizontal="center" vertical="center"/>
    </xf>
    <xf numFmtId="0" fontId="61" fillId="5" borderId="63" xfId="0" applyFont="1" applyFill="1" applyBorder="1" applyAlignment="1">
      <alignment horizontal="center" vertical="center"/>
    </xf>
    <xf numFmtId="0" fontId="61" fillId="5" borderId="38" xfId="0" applyFont="1" applyFill="1" applyBorder="1" applyAlignment="1">
      <alignment horizontal="center" vertical="center"/>
    </xf>
    <xf numFmtId="0" fontId="61" fillId="5" borderId="40" xfId="0" applyFont="1" applyFill="1" applyBorder="1" applyAlignment="1">
      <alignment horizontal="center" vertical="center"/>
    </xf>
    <xf numFmtId="3" fontId="0" fillId="0" borderId="2" xfId="0" applyNumberFormat="1" applyBorder="1" applyAlignment="1">
      <alignment horizontal="center" vertical="center"/>
    </xf>
    <xf numFmtId="3" fontId="0" fillId="0" borderId="11" xfId="0" applyNumberFormat="1" applyBorder="1" applyAlignment="1">
      <alignment horizontal="center" vertical="center"/>
    </xf>
    <xf numFmtId="0" fontId="76" fillId="4" borderId="2" xfId="0" applyFont="1" applyFill="1" applyBorder="1" applyAlignment="1">
      <alignment horizontal="right" vertical="center" wrapText="1" readingOrder="2"/>
    </xf>
    <xf numFmtId="0" fontId="76" fillId="4" borderId="11" xfId="0" applyFont="1" applyFill="1" applyBorder="1" applyAlignment="1">
      <alignment horizontal="right" vertical="center" wrapText="1" readingOrder="2"/>
    </xf>
    <xf numFmtId="3" fontId="0" fillId="0" borderId="2" xfId="0" applyNumberFormat="1" applyFill="1" applyBorder="1" applyAlignment="1">
      <alignment horizontal="center" vertical="center"/>
    </xf>
    <xf numFmtId="3" fontId="0" fillId="0" borderId="11" xfId="0" applyNumberFormat="1" applyFill="1" applyBorder="1" applyAlignment="1">
      <alignment horizontal="center" vertical="center"/>
    </xf>
    <xf numFmtId="0" fontId="61" fillId="8" borderId="2" xfId="0" applyFont="1" applyFill="1" applyBorder="1" applyAlignment="1">
      <alignment horizontal="center" vertical="center"/>
    </xf>
    <xf numFmtId="0" fontId="61" fillId="8" borderId="11" xfId="0" applyFont="1" applyFill="1" applyBorder="1" applyAlignment="1">
      <alignment horizontal="center" vertical="center"/>
    </xf>
    <xf numFmtId="0" fontId="61" fillId="0" borderId="2" xfId="0" applyFont="1" applyFill="1" applyBorder="1" applyAlignment="1">
      <alignment horizontal="center" vertical="center"/>
    </xf>
    <xf numFmtId="0" fontId="61" fillId="0" borderId="5" xfId="0" applyFont="1" applyFill="1" applyBorder="1" applyAlignment="1">
      <alignment horizontal="center" vertical="center"/>
    </xf>
    <xf numFmtId="0" fontId="76" fillId="4" borderId="3" xfId="0" applyFont="1" applyFill="1" applyBorder="1" applyAlignment="1">
      <alignment horizontal="right" vertical="center" wrapText="1" readingOrder="2"/>
    </xf>
    <xf numFmtId="0" fontId="0" fillId="0" borderId="3" xfId="0" applyBorder="1" applyAlignment="1">
      <alignment horizontal="right" vertical="center" wrapText="1"/>
    </xf>
    <xf numFmtId="0" fontId="0" fillId="0" borderId="2" xfId="0" applyBorder="1" applyAlignment="1">
      <alignment horizontal="right" vertical="center" wrapText="1" readingOrder="2"/>
    </xf>
    <xf numFmtId="0" fontId="0" fillId="0" borderId="11" xfId="0" applyBorder="1" applyAlignment="1">
      <alignment horizontal="right" vertical="center" wrapText="1" readingOrder="2"/>
    </xf>
    <xf numFmtId="0" fontId="0" fillId="0" borderId="3" xfId="0" applyBorder="1" applyAlignment="1">
      <alignment horizontal="right" vertical="center"/>
    </xf>
    <xf numFmtId="0" fontId="0" fillId="0" borderId="11" xfId="0" applyBorder="1" applyAlignment="1">
      <alignment horizontal="right" vertical="center"/>
    </xf>
    <xf numFmtId="0" fontId="0" fillId="0" borderId="2" xfId="0" applyBorder="1" applyAlignment="1">
      <alignment horizontal="right" vertical="center" wrapText="1"/>
    </xf>
    <xf numFmtId="0" fontId="0" fillId="0" borderId="2" xfId="0" applyBorder="1" applyAlignment="1">
      <alignment horizontal="right" vertical="center" readingOrder="2"/>
    </xf>
    <xf numFmtId="0" fontId="0" fillId="0" borderId="11" xfId="0" applyBorder="1" applyAlignment="1">
      <alignment horizontal="right" vertical="center" readingOrder="2"/>
    </xf>
    <xf numFmtId="0" fontId="76" fillId="4" borderId="19" xfId="0" applyFont="1" applyFill="1" applyBorder="1" applyAlignment="1">
      <alignment horizontal="right" vertical="center" wrapText="1" readingOrder="2"/>
    </xf>
    <xf numFmtId="0" fontId="76" fillId="4" borderId="25" xfId="0" applyFont="1" applyFill="1" applyBorder="1" applyAlignment="1">
      <alignment horizontal="right" vertical="center" wrapText="1" readingOrder="2"/>
    </xf>
    <xf numFmtId="3" fontId="0" fillId="0" borderId="2" xfId="0" applyNumberFormat="1" applyBorder="1" applyAlignment="1">
      <alignment horizontal="center" vertical="center" wrapText="1" readingOrder="2"/>
    </xf>
    <xf numFmtId="3" fontId="0" fillId="0" borderId="11" xfId="0" applyNumberFormat="1" applyFont="1" applyBorder="1" applyAlignment="1">
      <alignment horizontal="center" vertical="center" wrapText="1" readingOrder="2"/>
    </xf>
    <xf numFmtId="0" fontId="20" fillId="0" borderId="2" xfId="0" applyFont="1" applyFill="1" applyBorder="1" applyAlignment="1">
      <alignment horizontal="right" vertical="center"/>
    </xf>
    <xf numFmtId="0" fontId="20" fillId="0" borderId="3" xfId="0" applyFont="1" applyFill="1" applyBorder="1" applyAlignment="1">
      <alignment horizontal="right" vertical="center"/>
    </xf>
    <xf numFmtId="0" fontId="20" fillId="0" borderId="5" xfId="0" applyFont="1" applyFill="1" applyBorder="1" applyAlignment="1">
      <alignment horizontal="right" vertical="center"/>
    </xf>
    <xf numFmtId="0" fontId="2" fillId="0" borderId="22" xfId="0" applyFont="1" applyFill="1" applyBorder="1" applyAlignment="1">
      <alignment horizontal="right" vertical="center" readingOrder="2"/>
    </xf>
    <xf numFmtId="10" fontId="24" fillId="8" borderId="47" xfId="1" applyNumberFormat="1" applyFont="1" applyFill="1" applyBorder="1" applyAlignment="1">
      <alignment horizontal="center" vertical="center"/>
    </xf>
    <xf numFmtId="0" fontId="24" fillId="8" borderId="8" xfId="1" applyNumberFormat="1" applyFont="1" applyFill="1" applyBorder="1" applyAlignment="1">
      <alignment horizontal="center" vertical="center"/>
    </xf>
    <xf numFmtId="9" fontId="4" fillId="0" borderId="2" xfId="2" applyFont="1" applyBorder="1" applyAlignment="1">
      <alignment horizontal="center" vertical="center"/>
    </xf>
    <xf numFmtId="9" fontId="4" fillId="0" borderId="5" xfId="2" applyFont="1" applyBorder="1" applyAlignment="1">
      <alignment horizontal="center" vertical="center"/>
    </xf>
    <xf numFmtId="43" fontId="42" fillId="8" borderId="2" xfId="1" applyFont="1" applyFill="1" applyBorder="1" applyAlignment="1">
      <alignment horizontal="center" vertical="center"/>
    </xf>
    <xf numFmtId="43" fontId="42" fillId="8" borderId="11" xfId="1" applyFont="1" applyFill="1" applyBorder="1" applyAlignment="1">
      <alignment horizontal="center" vertical="center"/>
    </xf>
    <xf numFmtId="0" fontId="28" fillId="0" borderId="9" xfId="3" applyFont="1" applyFill="1" applyBorder="1" applyAlignment="1" applyProtection="1">
      <alignment horizontal="center" vertical="center" wrapText="1"/>
    </xf>
    <xf numFmtId="0" fontId="28" fillId="0" borderId="67" xfId="3" applyFont="1" applyFill="1" applyBorder="1" applyAlignment="1" applyProtection="1">
      <alignment horizontal="center" vertical="center" wrapText="1"/>
    </xf>
    <xf numFmtId="0" fontId="22" fillId="0" borderId="2" xfId="0" applyFont="1" applyBorder="1" applyAlignment="1" applyProtection="1">
      <alignment horizontal="right" vertical="center" wrapText="1" readingOrder="2"/>
      <protection locked="0"/>
    </xf>
    <xf numFmtId="0" fontId="22" fillId="0" borderId="3" xfId="0" applyFont="1" applyBorder="1" applyAlignment="1" applyProtection="1">
      <alignment horizontal="right" vertical="center" wrapText="1" readingOrder="2"/>
      <protection locked="0"/>
    </xf>
    <xf numFmtId="0" fontId="22" fillId="0" borderId="11" xfId="0" applyFont="1" applyBorder="1" applyAlignment="1" applyProtection="1">
      <alignment horizontal="right" vertical="center" wrapText="1" readingOrder="2"/>
      <protection locked="0"/>
    </xf>
    <xf numFmtId="0" fontId="22" fillId="0" borderId="51" xfId="0" applyFont="1" applyBorder="1" applyAlignment="1" applyProtection="1">
      <alignment horizontal="right" vertical="center" wrapText="1" readingOrder="2"/>
      <protection locked="0"/>
    </xf>
    <xf numFmtId="0" fontId="22" fillId="0" borderId="49" xfId="0" applyFont="1" applyBorder="1" applyAlignment="1" applyProtection="1">
      <alignment horizontal="right" vertical="center" wrapText="1" readingOrder="2"/>
      <protection locked="0"/>
    </xf>
    <xf numFmtId="0" fontId="22" fillId="0" borderId="52" xfId="0" applyFont="1" applyBorder="1" applyAlignment="1" applyProtection="1">
      <alignment horizontal="right" vertical="center" wrapText="1" readingOrder="2"/>
      <protection locked="0"/>
    </xf>
    <xf numFmtId="0" fontId="3" fillId="8" borderId="19" xfId="0" applyFont="1" applyFill="1" applyBorder="1" applyAlignment="1">
      <alignment horizontal="center" vertical="center"/>
    </xf>
    <xf numFmtId="0" fontId="3" fillId="8" borderId="10" xfId="0" applyFont="1" applyFill="1" applyBorder="1" applyAlignment="1">
      <alignment horizontal="center" vertical="center"/>
    </xf>
    <xf numFmtId="164" fontId="3" fillId="0" borderId="7" xfId="0" applyNumberFormat="1" applyFont="1" applyFill="1" applyBorder="1" applyAlignment="1">
      <alignment horizontal="right" vertical="center" readingOrder="2"/>
    </xf>
    <xf numFmtId="164" fontId="3" fillId="0" borderId="26" xfId="0" applyNumberFormat="1" applyFont="1" applyFill="1" applyBorder="1" applyAlignment="1">
      <alignment horizontal="right" vertical="center" readingOrder="2"/>
    </xf>
    <xf numFmtId="0" fontId="24" fillId="0" borderId="57" xfId="1" applyNumberFormat="1" applyFont="1" applyFill="1" applyBorder="1" applyAlignment="1">
      <alignment horizontal="center" vertical="center"/>
    </xf>
    <xf numFmtId="0" fontId="24" fillId="0" borderId="34" xfId="1" applyNumberFormat="1" applyFont="1" applyFill="1" applyBorder="1" applyAlignment="1">
      <alignment horizontal="center" vertical="center"/>
    </xf>
    <xf numFmtId="0" fontId="3" fillId="0" borderId="43" xfId="0" applyNumberFormat="1" applyFont="1" applyFill="1" applyBorder="1" applyAlignment="1">
      <alignment horizontal="right" vertical="center" readingOrder="2"/>
    </xf>
    <xf numFmtId="0" fontId="50" fillId="0" borderId="1" xfId="0" applyFont="1" applyFill="1" applyBorder="1" applyAlignment="1">
      <alignment horizontal="right" vertical="center" wrapText="1"/>
    </xf>
    <xf numFmtId="0" fontId="17" fillId="0" borderId="11" xfId="0" applyFont="1" applyBorder="1" applyAlignment="1" applyProtection="1">
      <alignment horizontal="right" vertical="top" wrapText="1" readingOrder="2"/>
      <protection locked="0"/>
    </xf>
    <xf numFmtId="166" fontId="49" fillId="0" borderId="14" xfId="1" applyNumberFormat="1" applyFont="1" applyBorder="1" applyAlignment="1">
      <alignment horizontal="right" vertical="center" readingOrder="2"/>
    </xf>
    <xf numFmtId="166" fontId="49" fillId="0" borderId="15" xfId="1" applyNumberFormat="1" applyFont="1" applyBorder="1" applyAlignment="1">
      <alignment horizontal="right" vertical="center" readingOrder="2"/>
    </xf>
    <xf numFmtId="166" fontId="49" fillId="0" borderId="16" xfId="1" applyNumberFormat="1" applyFont="1" applyBorder="1" applyAlignment="1">
      <alignment horizontal="right" vertical="center" readingOrder="2"/>
    </xf>
    <xf numFmtId="0" fontId="6" fillId="0" borderId="2" xfId="0" applyFont="1" applyFill="1" applyBorder="1" applyAlignment="1">
      <alignment horizontal="right" vertical="center"/>
    </xf>
    <xf numFmtId="0" fontId="6" fillId="0" borderId="3" xfId="0" applyFont="1" applyFill="1" applyBorder="1" applyAlignment="1">
      <alignment horizontal="right" vertical="center"/>
    </xf>
    <xf numFmtId="0" fontId="6" fillId="0" borderId="5" xfId="0" applyFont="1" applyFill="1" applyBorder="1" applyAlignment="1">
      <alignment horizontal="right" vertical="center"/>
    </xf>
    <xf numFmtId="0" fontId="17" fillId="4" borderId="17" xfId="0" applyFont="1" applyFill="1" applyBorder="1" applyAlignment="1" applyProtection="1">
      <alignment horizontal="right" vertical="center" wrapText="1" readingOrder="2"/>
      <protection locked="0"/>
    </xf>
    <xf numFmtId="0" fontId="17" fillId="4" borderId="0" xfId="0" applyFont="1" applyFill="1" applyBorder="1" applyAlignment="1" applyProtection="1">
      <alignment horizontal="right" vertical="center" wrapText="1" readingOrder="2"/>
      <protection locked="0"/>
    </xf>
    <xf numFmtId="0" fontId="17" fillId="4" borderId="18" xfId="0" applyFont="1" applyFill="1" applyBorder="1" applyAlignment="1" applyProtection="1">
      <alignment horizontal="right" vertical="center" wrapText="1" readingOrder="2"/>
      <protection locked="0"/>
    </xf>
    <xf numFmtId="0" fontId="17" fillId="4" borderId="2" xfId="0" applyFont="1" applyFill="1" applyBorder="1" applyAlignment="1" applyProtection="1">
      <alignment horizontal="right" vertical="center" wrapText="1" readingOrder="2"/>
      <protection locked="0"/>
    </xf>
    <xf numFmtId="0" fontId="17" fillId="4" borderId="3" xfId="0" applyFont="1" applyFill="1" applyBorder="1" applyAlignment="1" applyProtection="1">
      <alignment horizontal="right" vertical="center" wrapText="1" readingOrder="2"/>
      <protection locked="0"/>
    </xf>
    <xf numFmtId="0" fontId="17" fillId="4" borderId="11" xfId="0" applyFont="1" applyFill="1" applyBorder="1" applyAlignment="1" applyProtection="1">
      <alignment horizontal="right" vertical="center" wrapText="1" readingOrder="2"/>
      <protection locked="0"/>
    </xf>
    <xf numFmtId="0" fontId="45" fillId="0" borderId="2" xfId="0" applyFont="1" applyFill="1" applyBorder="1" applyAlignment="1">
      <alignment horizontal="right" vertical="center"/>
    </xf>
    <xf numFmtId="0" fontId="45" fillId="0" borderId="3" xfId="0" applyFont="1" applyFill="1" applyBorder="1" applyAlignment="1">
      <alignment horizontal="right" vertical="center"/>
    </xf>
    <xf numFmtId="0" fontId="45" fillId="0" borderId="5" xfId="0" applyFont="1" applyFill="1" applyBorder="1" applyAlignment="1">
      <alignment horizontal="right" vertical="center"/>
    </xf>
    <xf numFmtId="0" fontId="66" fillId="0" borderId="6" xfId="0" applyFont="1" applyFill="1" applyBorder="1" applyAlignment="1">
      <alignment horizontal="center" vertical="center" readingOrder="2"/>
    </xf>
    <xf numFmtId="0" fontId="66" fillId="0" borderId="7" xfId="0" applyFont="1" applyFill="1" applyBorder="1" applyAlignment="1">
      <alignment horizontal="center" vertical="center" readingOrder="2"/>
    </xf>
    <xf numFmtId="0" fontId="66" fillId="0" borderId="8" xfId="0" applyFont="1" applyFill="1" applyBorder="1" applyAlignment="1">
      <alignment horizontal="center" vertical="center" readingOrder="2"/>
    </xf>
    <xf numFmtId="9" fontId="48" fillId="4" borderId="47" xfId="1" applyNumberFormat="1" applyFont="1" applyFill="1" applyBorder="1" applyAlignment="1">
      <alignment horizontal="center" vertical="center"/>
    </xf>
    <xf numFmtId="9" fontId="48" fillId="4" borderId="8" xfId="1" applyNumberFormat="1" applyFont="1" applyFill="1" applyBorder="1" applyAlignment="1">
      <alignment horizontal="center" vertical="center"/>
    </xf>
    <xf numFmtId="9" fontId="35" fillId="0" borderId="2" xfId="0" applyNumberFormat="1" applyFont="1" applyBorder="1" applyAlignment="1">
      <alignment horizontal="center" vertical="center" wrapText="1"/>
    </xf>
    <xf numFmtId="0" fontId="35" fillId="0" borderId="11" xfId="0" applyFont="1" applyBorder="1" applyAlignment="1">
      <alignment horizontal="center" vertical="center" wrapText="1"/>
    </xf>
    <xf numFmtId="9" fontId="35" fillId="4" borderId="2" xfId="0" applyNumberFormat="1" applyFont="1" applyFill="1" applyBorder="1" applyAlignment="1">
      <alignment horizontal="center" vertical="center" wrapText="1"/>
    </xf>
    <xf numFmtId="9" fontId="35" fillId="4" borderId="3" xfId="0" applyNumberFormat="1" applyFont="1" applyFill="1" applyBorder="1" applyAlignment="1">
      <alignment horizontal="center" vertical="center" wrapText="1"/>
    </xf>
    <xf numFmtId="9" fontId="35" fillId="4" borderId="112" xfId="0" applyNumberFormat="1" applyFont="1" applyFill="1" applyBorder="1" applyAlignment="1">
      <alignment horizontal="center" vertical="center" wrapText="1"/>
    </xf>
    <xf numFmtId="9" fontId="35" fillId="4" borderId="113" xfId="0" applyNumberFormat="1" applyFont="1" applyFill="1" applyBorder="1" applyAlignment="1">
      <alignment horizontal="center" vertical="center" wrapText="1"/>
    </xf>
    <xf numFmtId="164" fontId="3" fillId="0" borderId="19" xfId="0" applyNumberFormat="1" applyFont="1" applyFill="1" applyBorder="1" applyAlignment="1">
      <alignment horizontal="center" vertical="center"/>
    </xf>
    <xf numFmtId="0" fontId="35" fillId="0" borderId="1" xfId="0" applyFont="1" applyBorder="1" applyAlignment="1">
      <alignment horizontal="right" vertical="center" wrapText="1"/>
    </xf>
    <xf numFmtId="0" fontId="3" fillId="5" borderId="17" xfId="0" applyFont="1" applyFill="1" applyBorder="1" applyAlignment="1">
      <alignment horizontal="center" vertical="center"/>
    </xf>
    <xf numFmtId="0" fontId="3" fillId="5" borderId="18" xfId="0" applyFont="1" applyFill="1" applyBorder="1" applyAlignment="1">
      <alignment horizontal="center" vertical="center"/>
    </xf>
    <xf numFmtId="0" fontId="24" fillId="0" borderId="1" xfId="1" applyNumberFormat="1" applyFont="1" applyFill="1" applyBorder="1" applyAlignment="1">
      <alignment horizontal="center" vertical="center"/>
    </xf>
    <xf numFmtId="167" fontId="24" fillId="0" borderId="7" xfId="1" applyNumberFormat="1" applyFont="1" applyFill="1" applyBorder="1" applyAlignment="1">
      <alignment horizontal="center" vertical="center"/>
    </xf>
    <xf numFmtId="0" fontId="7" fillId="2" borderId="49" xfId="0" applyFont="1" applyFill="1" applyBorder="1" applyAlignment="1">
      <alignment horizontal="right" vertical="center" readingOrder="2"/>
    </xf>
    <xf numFmtId="0" fontId="7" fillId="2" borderId="52" xfId="0" applyFont="1" applyFill="1" applyBorder="1" applyAlignment="1">
      <alignment horizontal="right" vertical="center" readingOrder="2"/>
    </xf>
    <xf numFmtId="0" fontId="17" fillId="0" borderId="1" xfId="0" applyFont="1" applyBorder="1" applyAlignment="1" applyProtection="1">
      <alignment horizontal="right" vertical="top" wrapText="1" readingOrder="2"/>
      <protection locked="0"/>
    </xf>
    <xf numFmtId="10" fontId="24" fillId="0" borderId="14" xfId="1" applyNumberFormat="1" applyFont="1" applyFill="1" applyBorder="1" applyAlignment="1">
      <alignment horizontal="center" vertical="center"/>
    </xf>
    <xf numFmtId="10" fontId="24" fillId="0" borderId="16" xfId="1" applyNumberFormat="1" applyFont="1" applyFill="1" applyBorder="1" applyAlignment="1">
      <alignment horizontal="center" vertical="center"/>
    </xf>
    <xf numFmtId="167" fontId="24" fillId="0" borderId="2" xfId="1" applyNumberFormat="1" applyFont="1" applyFill="1" applyBorder="1" applyAlignment="1">
      <alignment horizontal="center" vertical="center"/>
    </xf>
    <xf numFmtId="167" fontId="24" fillId="0" borderId="11" xfId="1" applyNumberFormat="1" applyFont="1" applyFill="1" applyBorder="1" applyAlignment="1">
      <alignment horizontal="center" vertical="center"/>
    </xf>
    <xf numFmtId="0" fontId="24" fillId="0" borderId="1" xfId="0" applyNumberFormat="1" applyFont="1" applyFill="1" applyBorder="1" applyAlignment="1">
      <alignment horizontal="center" vertical="center"/>
    </xf>
    <xf numFmtId="0" fontId="2" fillId="2" borderId="7" xfId="0" applyFont="1" applyFill="1" applyBorder="1" applyAlignment="1">
      <alignment horizontal="right" vertical="center" readingOrder="2"/>
    </xf>
    <xf numFmtId="0" fontId="2" fillId="2" borderId="8" xfId="0" applyFont="1" applyFill="1" applyBorder="1" applyAlignment="1">
      <alignment horizontal="right" vertical="center" readingOrder="2"/>
    </xf>
    <xf numFmtId="0" fontId="34" fillId="4" borderId="38" xfId="0" applyFont="1" applyFill="1" applyBorder="1" applyAlignment="1">
      <alignment horizontal="right" vertical="center" readingOrder="2"/>
    </xf>
    <xf numFmtId="0" fontId="34" fillId="4" borderId="39" xfId="0" applyFont="1" applyFill="1" applyBorder="1" applyAlignment="1">
      <alignment horizontal="right" vertical="center" readingOrder="2"/>
    </xf>
    <xf numFmtId="0" fontId="34" fillId="4" borderId="63" xfId="0" applyFont="1" applyFill="1" applyBorder="1" applyAlignment="1">
      <alignment horizontal="right" vertical="center" readingOrder="2"/>
    </xf>
    <xf numFmtId="0" fontId="34" fillId="4" borderId="2" xfId="0" applyFont="1" applyFill="1" applyBorder="1" applyAlignment="1">
      <alignment horizontal="right" vertical="center" readingOrder="2"/>
    </xf>
    <xf numFmtId="0" fontId="34" fillId="4" borderId="3" xfId="0" applyFont="1" applyFill="1" applyBorder="1" applyAlignment="1">
      <alignment horizontal="right" vertical="center" readingOrder="2"/>
    </xf>
    <xf numFmtId="0" fontId="34" fillId="4" borderId="11" xfId="0" applyFont="1" applyFill="1" applyBorder="1" applyAlignment="1">
      <alignment horizontal="right" vertical="center" readingOrder="2"/>
    </xf>
    <xf numFmtId="0" fontId="34" fillId="4" borderId="45" xfId="0" applyFont="1" applyFill="1" applyBorder="1" applyAlignment="1">
      <alignment horizontal="right" vertical="center" readingOrder="2"/>
    </xf>
    <xf numFmtId="0" fontId="34" fillId="4" borderId="7" xfId="0" applyFont="1" applyFill="1" applyBorder="1" applyAlignment="1">
      <alignment horizontal="right" vertical="center" readingOrder="2"/>
    </xf>
    <xf numFmtId="0" fontId="34" fillId="4" borderId="8" xfId="0" applyFont="1" applyFill="1" applyBorder="1" applyAlignment="1">
      <alignment horizontal="right" vertical="center" readingOrder="2"/>
    </xf>
    <xf numFmtId="0" fontId="2" fillId="4" borderId="41" xfId="0" applyFont="1" applyFill="1" applyBorder="1" applyAlignment="1">
      <alignment horizontal="right" vertical="center" readingOrder="2"/>
    </xf>
    <xf numFmtId="0" fontId="2" fillId="4" borderId="15" xfId="0" applyFont="1" applyFill="1" applyBorder="1" applyAlignment="1">
      <alignment horizontal="right" vertical="center" readingOrder="2"/>
    </xf>
    <xf numFmtId="0" fontId="2" fillId="4" borderId="16" xfId="0" applyFont="1" applyFill="1" applyBorder="1" applyAlignment="1">
      <alignment horizontal="right" vertical="center" readingOrder="2"/>
    </xf>
    <xf numFmtId="0" fontId="2" fillId="5" borderId="39" xfId="0" applyFont="1" applyFill="1" applyBorder="1" applyAlignment="1">
      <alignment horizontal="center" vertical="center" readingOrder="2"/>
    </xf>
    <xf numFmtId="0" fontId="2" fillId="5" borderId="63" xfId="0" applyFont="1" applyFill="1" applyBorder="1" applyAlignment="1">
      <alignment horizontal="center" vertical="center" readingOrder="2"/>
    </xf>
    <xf numFmtId="0" fontId="61" fillId="0" borderId="11" xfId="0" applyFont="1" applyFill="1" applyBorder="1" applyAlignment="1">
      <alignment horizontal="center" vertical="center"/>
    </xf>
    <xf numFmtId="0" fontId="61" fillId="0" borderId="26" xfId="0" applyFont="1" applyFill="1" applyBorder="1" applyAlignment="1">
      <alignment horizontal="center" vertical="center"/>
    </xf>
    <xf numFmtId="0" fontId="59" fillId="0" borderId="1" xfId="0" applyFont="1" applyBorder="1" applyAlignment="1">
      <alignment horizontal="right" vertical="center" wrapText="1"/>
    </xf>
    <xf numFmtId="0" fontId="30" fillId="0" borderId="1" xfId="0" applyFont="1" applyBorder="1" applyAlignment="1">
      <alignment horizontal="right" vertical="top" wrapText="1"/>
    </xf>
    <xf numFmtId="3" fontId="59" fillId="0" borderId="2" xfId="0" applyNumberFormat="1" applyFont="1" applyBorder="1" applyAlignment="1">
      <alignment horizontal="center" vertical="center"/>
    </xf>
    <xf numFmtId="3" fontId="59" fillId="0" borderId="11" xfId="0" applyNumberFormat="1" applyFont="1" applyBorder="1" applyAlignment="1">
      <alignment horizontal="center" vertical="center"/>
    </xf>
    <xf numFmtId="0" fontId="57" fillId="0" borderId="14" xfId="3" applyFont="1" applyFill="1" applyBorder="1" applyAlignment="1" applyProtection="1">
      <alignment horizontal="center" vertical="center" wrapText="1"/>
    </xf>
    <xf numFmtId="0" fontId="57" fillId="0" borderId="57" xfId="3" applyFont="1" applyFill="1" applyBorder="1" applyAlignment="1" applyProtection="1">
      <alignment horizontal="center" vertical="center" wrapText="1"/>
    </xf>
    <xf numFmtId="0" fontId="60" fillId="0" borderId="1" xfId="0" applyNumberFormat="1" applyFont="1" applyFill="1" applyBorder="1" applyAlignment="1">
      <alignment horizontal="center" vertical="center" wrapText="1"/>
    </xf>
    <xf numFmtId="0" fontId="59" fillId="0" borderId="3" xfId="0" applyNumberFormat="1" applyFont="1" applyFill="1" applyBorder="1" applyAlignment="1">
      <alignment horizontal="center" vertical="center"/>
    </xf>
    <xf numFmtId="0" fontId="59" fillId="0" borderId="2" xfId="0" applyNumberFormat="1" applyFont="1" applyFill="1" applyBorder="1" applyAlignment="1">
      <alignment horizontal="center" vertical="center" wrapText="1"/>
    </xf>
    <xf numFmtId="0" fontId="59" fillId="0" borderId="5" xfId="0" applyNumberFormat="1" applyFont="1" applyFill="1" applyBorder="1" applyAlignment="1">
      <alignment horizontal="center" vertical="center" wrapText="1"/>
    </xf>
    <xf numFmtId="0" fontId="0" fillId="0" borderId="1" xfId="0" applyBorder="1" applyAlignment="1">
      <alignment horizontal="right" vertical="top" wrapText="1"/>
    </xf>
    <xf numFmtId="3" fontId="59" fillId="0" borderId="3" xfId="0" applyNumberFormat="1" applyFont="1" applyBorder="1" applyAlignment="1">
      <alignment horizontal="center" vertical="center"/>
    </xf>
    <xf numFmtId="0" fontId="0" fillId="0" borderId="2" xfId="0" applyBorder="1" applyAlignment="1">
      <alignment horizontal="right" vertical="top" wrapText="1"/>
    </xf>
    <xf numFmtId="0" fontId="0" fillId="0" borderId="11" xfId="0" applyBorder="1" applyAlignment="1">
      <alignment horizontal="right" vertical="top" wrapText="1"/>
    </xf>
    <xf numFmtId="0" fontId="59" fillId="0" borderId="2" xfId="0" applyFont="1" applyBorder="1" applyAlignment="1">
      <alignment horizontal="right" vertical="center" wrapText="1"/>
    </xf>
    <xf numFmtId="0" fontId="59" fillId="0" borderId="11" xfId="0" applyFont="1" applyBorder="1" applyAlignment="1">
      <alignment horizontal="right" vertical="center" wrapText="1"/>
    </xf>
    <xf numFmtId="0" fontId="30" fillId="0" borderId="2" xfId="0" applyFont="1" applyBorder="1" applyAlignment="1">
      <alignment horizontal="right" vertical="center" wrapText="1"/>
    </xf>
    <xf numFmtId="0" fontId="30" fillId="0" borderId="11" xfId="0" applyFont="1" applyBorder="1" applyAlignment="1">
      <alignment horizontal="right" vertical="center" wrapText="1"/>
    </xf>
    <xf numFmtId="0" fontId="30" fillId="0" borderId="1" xfId="0" applyFont="1" applyBorder="1" applyAlignment="1">
      <alignment horizontal="right" vertical="center" wrapText="1"/>
    </xf>
    <xf numFmtId="0" fontId="55" fillId="2" borderId="36" xfId="0" applyFont="1" applyFill="1" applyBorder="1" applyAlignment="1">
      <alignment horizontal="right" vertical="center" readingOrder="2"/>
    </xf>
    <xf numFmtId="0" fontId="55" fillId="2" borderId="21" xfId="0" applyFont="1" applyFill="1" applyBorder="1" applyAlignment="1">
      <alignment horizontal="right" vertical="center" readingOrder="2"/>
    </xf>
    <xf numFmtId="0" fontId="55" fillId="2" borderId="22" xfId="0" applyFont="1" applyFill="1" applyBorder="1" applyAlignment="1">
      <alignment horizontal="right" vertical="center" readingOrder="2"/>
    </xf>
    <xf numFmtId="0" fontId="55" fillId="5" borderId="39" xfId="0" applyFont="1" applyFill="1" applyBorder="1" applyAlignment="1">
      <alignment horizontal="center" vertical="center" readingOrder="2"/>
    </xf>
    <xf numFmtId="0" fontId="55" fillId="5" borderId="63" xfId="0" applyFont="1" applyFill="1" applyBorder="1" applyAlignment="1">
      <alignment horizontal="center" vertical="center" readingOrder="2"/>
    </xf>
    <xf numFmtId="0" fontId="60" fillId="5" borderId="38" xfId="0" applyFont="1" applyFill="1" applyBorder="1" applyAlignment="1">
      <alignment horizontal="center" vertical="center"/>
    </xf>
    <xf numFmtId="0" fontId="60" fillId="5" borderId="40" xfId="0" applyFont="1" applyFill="1" applyBorder="1" applyAlignment="1">
      <alignment horizontal="center" vertical="center"/>
    </xf>
    <xf numFmtId="43" fontId="59" fillId="4" borderId="2" xfId="1" applyFont="1" applyFill="1" applyBorder="1" applyAlignment="1">
      <alignment horizontal="center" vertical="center"/>
    </xf>
    <xf numFmtId="43" fontId="59" fillId="4" borderId="11" xfId="1" applyFont="1" applyFill="1" applyBorder="1" applyAlignment="1">
      <alignment horizontal="center" vertical="center"/>
    </xf>
    <xf numFmtId="0" fontId="59" fillId="0" borderId="29" xfId="0" applyFont="1" applyBorder="1" applyAlignment="1">
      <alignment horizontal="center" vertical="center"/>
    </xf>
    <xf numFmtId="0" fontId="59" fillId="0" borderId="31" xfId="0" applyFont="1" applyBorder="1" applyAlignment="1">
      <alignment horizontal="center" vertical="center"/>
    </xf>
    <xf numFmtId="0" fontId="59" fillId="0" borderId="20" xfId="0" applyFont="1" applyBorder="1" applyAlignment="1">
      <alignment horizontal="right" vertical="center" wrapText="1"/>
    </xf>
    <xf numFmtId="0" fontId="59" fillId="0" borderId="28" xfId="0" applyFont="1" applyBorder="1" applyAlignment="1">
      <alignment horizontal="right" vertical="center" wrapText="1"/>
    </xf>
    <xf numFmtId="0" fontId="59" fillId="0" borderId="81" xfId="0" applyFont="1" applyBorder="1" applyAlignment="1">
      <alignment horizontal="right" vertical="center" wrapText="1"/>
    </xf>
    <xf numFmtId="0" fontId="61" fillId="5" borderId="2" xfId="0" applyFont="1" applyFill="1" applyBorder="1" applyAlignment="1">
      <alignment horizontal="center" vertical="center"/>
    </xf>
    <xf numFmtId="0" fontId="61" fillId="5" borderId="5" xfId="0" applyFont="1" applyFill="1" applyBorder="1" applyAlignment="1">
      <alignment horizontal="center" vertical="center"/>
    </xf>
    <xf numFmtId="0" fontId="59" fillId="0" borderId="2" xfId="0" applyFont="1" applyBorder="1" applyAlignment="1">
      <alignment horizontal="center" vertical="center"/>
    </xf>
    <xf numFmtId="0" fontId="59" fillId="0" borderId="5" xfId="0" applyFont="1" applyBorder="1" applyAlignment="1">
      <alignment horizontal="center" vertical="center"/>
    </xf>
    <xf numFmtId="0" fontId="30" fillId="0" borderId="2" xfId="0" applyFont="1" applyBorder="1" applyAlignment="1">
      <alignment horizontal="right" vertical="top" wrapText="1"/>
    </xf>
    <xf numFmtId="0" fontId="30" fillId="0" borderId="11" xfId="0" applyFont="1" applyBorder="1" applyAlignment="1">
      <alignment horizontal="right" vertical="top" wrapText="1"/>
    </xf>
    <xf numFmtId="0" fontId="53" fillId="7" borderId="21" xfId="0" applyFont="1" applyFill="1" applyBorder="1" applyAlignment="1">
      <alignment horizontal="center" vertical="center" wrapText="1"/>
    </xf>
    <xf numFmtId="0" fontId="53" fillId="7" borderId="27" xfId="0" applyFont="1" applyFill="1" applyBorder="1" applyAlignment="1">
      <alignment horizontal="center" vertical="center" wrapText="1"/>
    </xf>
    <xf numFmtId="0" fontId="57" fillId="0" borderId="2" xfId="0" applyFont="1" applyBorder="1" applyAlignment="1" applyProtection="1">
      <alignment horizontal="right" vertical="center" wrapText="1" readingOrder="2"/>
      <protection locked="0"/>
    </xf>
    <xf numFmtId="0" fontId="57" fillId="0" borderId="3" xfId="0" applyFont="1" applyBorder="1" applyAlignment="1" applyProtection="1">
      <alignment horizontal="right" vertical="center" wrapText="1" readingOrder="2"/>
      <protection locked="0"/>
    </xf>
    <xf numFmtId="0" fontId="57" fillId="0" borderId="11" xfId="0" applyFont="1" applyBorder="1" applyAlignment="1" applyProtection="1">
      <alignment horizontal="right" vertical="center" wrapText="1" readingOrder="2"/>
      <protection locked="0"/>
    </xf>
    <xf numFmtId="0" fontId="57" fillId="0" borderId="51" xfId="0" applyFont="1" applyBorder="1" applyAlignment="1" applyProtection="1">
      <alignment horizontal="right" vertical="center" wrapText="1" readingOrder="2"/>
      <protection locked="0"/>
    </xf>
    <xf numFmtId="0" fontId="57" fillId="0" borderId="49" xfId="0" applyFont="1" applyBorder="1" applyAlignment="1" applyProtection="1">
      <alignment horizontal="right" vertical="center" wrapText="1" readingOrder="2"/>
      <protection locked="0"/>
    </xf>
    <xf numFmtId="0" fontId="57" fillId="0" borderId="52" xfId="0" applyFont="1" applyBorder="1" applyAlignment="1" applyProtection="1">
      <alignment horizontal="right" vertical="center" wrapText="1" readingOrder="2"/>
      <protection locked="0"/>
    </xf>
    <xf numFmtId="0" fontId="56" fillId="0" borderId="20" xfId="0" applyFont="1" applyBorder="1" applyAlignment="1">
      <alignment horizontal="center" vertical="center"/>
    </xf>
    <xf numFmtId="0" fontId="56" fillId="0" borderId="28" xfId="0" applyFont="1" applyBorder="1" applyAlignment="1">
      <alignment horizontal="center" vertical="center"/>
    </xf>
    <xf numFmtId="0" fontId="56" fillId="0" borderId="25" xfId="0" applyFont="1" applyBorder="1" applyAlignment="1">
      <alignment horizontal="center" vertical="center"/>
    </xf>
    <xf numFmtId="0" fontId="55" fillId="0" borderId="33" xfId="0" applyFont="1" applyFill="1" applyBorder="1" applyAlignment="1">
      <alignment horizontal="right" vertical="center" readingOrder="2"/>
    </xf>
    <xf numFmtId="0" fontId="55" fillId="0" borderId="34" xfId="0" applyFont="1" applyFill="1" applyBorder="1" applyAlignment="1">
      <alignment horizontal="right" vertical="center" readingOrder="2"/>
    </xf>
    <xf numFmtId="0" fontId="61" fillId="0" borderId="38" xfId="0" applyFont="1" applyFill="1" applyBorder="1" applyAlignment="1">
      <alignment horizontal="center" vertical="center"/>
    </xf>
    <xf numFmtId="0" fontId="61" fillId="0" borderId="40" xfId="0" applyFont="1" applyFill="1" applyBorder="1" applyAlignment="1">
      <alignment horizontal="center" vertical="center"/>
    </xf>
    <xf numFmtId="0" fontId="60" fillId="0" borderId="2" xfId="0" applyFont="1" applyFill="1" applyBorder="1" applyAlignment="1">
      <alignment horizontal="right" vertical="center" wrapText="1" readingOrder="2"/>
    </xf>
    <xf numFmtId="0" fontId="60" fillId="0" borderId="3" xfId="0" applyFont="1" applyFill="1" applyBorder="1" applyAlignment="1">
      <alignment horizontal="right" vertical="center" wrapText="1" readingOrder="2"/>
    </xf>
    <xf numFmtId="0" fontId="60" fillId="0" borderId="11" xfId="0" applyFont="1" applyFill="1" applyBorder="1" applyAlignment="1">
      <alignment horizontal="right" vertical="center" wrapText="1" readingOrder="2"/>
    </xf>
    <xf numFmtId="0" fontId="53" fillId="0" borderId="6" xfId="0" applyFont="1" applyFill="1" applyBorder="1" applyAlignment="1">
      <alignment horizontal="right" vertical="center"/>
    </xf>
    <xf numFmtId="0" fontId="53" fillId="0" borderId="7" xfId="0" applyFont="1" applyFill="1" applyBorder="1" applyAlignment="1">
      <alignment horizontal="right" vertical="center"/>
    </xf>
    <xf numFmtId="0" fontId="53" fillId="0" borderId="8" xfId="0" applyFont="1" applyFill="1" applyBorder="1" applyAlignment="1">
      <alignment horizontal="right" vertical="center"/>
    </xf>
    <xf numFmtId="166" fontId="59" fillId="0" borderId="14" xfId="1" applyNumberFormat="1" applyFont="1" applyFill="1" applyBorder="1" applyAlignment="1">
      <alignment horizontal="right" vertical="center" readingOrder="2"/>
    </xf>
    <xf numFmtId="166" fontId="59" fillId="0" borderId="15" xfId="1" applyNumberFormat="1" applyFont="1" applyFill="1" applyBorder="1" applyAlignment="1">
      <alignment horizontal="right" vertical="center" readingOrder="2"/>
    </xf>
    <xf numFmtId="166" fontId="59" fillId="0" borderId="16" xfId="1" applyNumberFormat="1" applyFont="1" applyFill="1" applyBorder="1" applyAlignment="1">
      <alignment horizontal="right" vertical="center" readingOrder="2"/>
    </xf>
    <xf numFmtId="0" fontId="58" fillId="0" borderId="2" xfId="0" applyFont="1" applyFill="1" applyBorder="1" applyAlignment="1">
      <alignment horizontal="right" vertical="center"/>
    </xf>
    <xf numFmtId="0" fontId="58" fillId="0" borderId="3" xfId="0" applyFont="1" applyFill="1" applyBorder="1" applyAlignment="1">
      <alignment horizontal="right" vertical="center"/>
    </xf>
    <xf numFmtId="0" fontId="58" fillId="0" borderId="5" xfId="0" applyFont="1" applyFill="1" applyBorder="1" applyAlignment="1">
      <alignment horizontal="right" vertical="center"/>
    </xf>
    <xf numFmtId="0" fontId="61" fillId="5" borderId="38" xfId="0" applyFont="1" applyFill="1" applyBorder="1" applyAlignment="1">
      <alignment horizontal="center" vertical="center" readingOrder="2"/>
    </xf>
    <xf numFmtId="0" fontId="61" fillId="5" borderId="40" xfId="0" applyFont="1" applyFill="1" applyBorder="1" applyAlignment="1">
      <alignment horizontal="center" vertical="center" readingOrder="2"/>
    </xf>
    <xf numFmtId="0" fontId="53" fillId="0" borderId="1" xfId="0" applyFont="1" applyFill="1" applyBorder="1" applyAlignment="1">
      <alignment horizontal="center" vertical="center"/>
    </xf>
    <xf numFmtId="0" fontId="55" fillId="2" borderId="19" xfId="0" applyFont="1" applyFill="1" applyBorder="1" applyAlignment="1">
      <alignment horizontal="right" vertical="center" readingOrder="2"/>
    </xf>
    <xf numFmtId="0" fontId="55" fillId="2" borderId="4" xfId="0" applyFont="1" applyFill="1" applyBorder="1" applyAlignment="1">
      <alignment horizontal="right" vertical="center" readingOrder="2"/>
    </xf>
    <xf numFmtId="0" fontId="55" fillId="2" borderId="25" xfId="0" applyFont="1" applyFill="1" applyBorder="1" applyAlignment="1">
      <alignment horizontal="right" vertical="center" readingOrder="2"/>
    </xf>
    <xf numFmtId="166" fontId="59" fillId="0" borderId="56" xfId="1" applyNumberFormat="1" applyFont="1" applyFill="1" applyBorder="1" applyAlignment="1">
      <alignment horizontal="center" vertical="center"/>
    </xf>
    <xf numFmtId="166" fontId="59" fillId="0" borderId="5" xfId="1" applyNumberFormat="1" applyFont="1" applyFill="1" applyBorder="1" applyAlignment="1">
      <alignment horizontal="center" vertical="center"/>
    </xf>
    <xf numFmtId="9" fontId="59" fillId="0" borderId="2" xfId="0" applyNumberFormat="1" applyFont="1" applyBorder="1" applyAlignment="1">
      <alignment horizontal="center" vertical="center"/>
    </xf>
    <xf numFmtId="0" fontId="55" fillId="0" borderId="21" xfId="0" applyFont="1" applyFill="1" applyBorder="1" applyAlignment="1">
      <alignment horizontal="right" vertical="center" readingOrder="2"/>
    </xf>
    <xf numFmtId="0" fontId="55" fillId="0" borderId="22" xfId="0" applyFont="1" applyFill="1" applyBorder="1" applyAlignment="1">
      <alignment horizontal="right" vertical="center" readingOrder="2"/>
    </xf>
    <xf numFmtId="0" fontId="61" fillId="0" borderId="39" xfId="0" applyFont="1" applyFill="1" applyBorder="1" applyAlignment="1">
      <alignment horizontal="center" vertical="center"/>
    </xf>
    <xf numFmtId="0" fontId="61" fillId="0" borderId="63" xfId="0" applyFont="1" applyFill="1" applyBorder="1" applyAlignment="1">
      <alignment horizontal="center" vertical="center"/>
    </xf>
    <xf numFmtId="0" fontId="61" fillId="4" borderId="38" xfId="0" applyFont="1" applyFill="1" applyBorder="1" applyAlignment="1">
      <alignment horizontal="center" vertical="center" wrapText="1"/>
    </xf>
    <xf numFmtId="0" fontId="61" fillId="4" borderId="40" xfId="0" applyFont="1" applyFill="1" applyBorder="1" applyAlignment="1">
      <alignment horizontal="center" vertical="center" wrapText="1"/>
    </xf>
    <xf numFmtId="166" fontId="59" fillId="0" borderId="2" xfId="1" applyNumberFormat="1" applyFont="1" applyFill="1" applyBorder="1" applyAlignment="1">
      <alignment horizontal="center" vertical="center"/>
    </xf>
    <xf numFmtId="166" fontId="59" fillId="0" borderId="11" xfId="1" applyNumberFormat="1" applyFont="1" applyFill="1" applyBorder="1" applyAlignment="1">
      <alignment horizontal="center" vertical="center"/>
    </xf>
    <xf numFmtId="10" fontId="59" fillId="4" borderId="2" xfId="1" applyNumberFormat="1" applyFont="1" applyFill="1" applyBorder="1" applyAlignment="1">
      <alignment horizontal="center" vertical="center"/>
    </xf>
    <xf numFmtId="10" fontId="59" fillId="4" borderId="11" xfId="1" applyNumberFormat="1" applyFont="1" applyFill="1" applyBorder="1" applyAlignment="1">
      <alignment horizontal="center" vertical="center"/>
    </xf>
    <xf numFmtId="0" fontId="61" fillId="2" borderId="7" xfId="0" applyFont="1" applyFill="1" applyBorder="1" applyAlignment="1">
      <alignment horizontal="right" vertical="center" readingOrder="2"/>
    </xf>
    <xf numFmtId="0" fontId="61" fillId="2" borderId="8" xfId="0" applyFont="1" applyFill="1" applyBorder="1" applyAlignment="1">
      <alignment horizontal="right" vertical="center" readingOrder="2"/>
    </xf>
    <xf numFmtId="0" fontId="59" fillId="0" borderId="102" xfId="0" applyFont="1" applyBorder="1" applyAlignment="1">
      <alignment horizontal="center" vertical="center"/>
    </xf>
    <xf numFmtId="0" fontId="59" fillId="0" borderId="28" xfId="0" applyFont="1" applyBorder="1" applyAlignment="1">
      <alignment horizontal="center" vertical="center"/>
    </xf>
    <xf numFmtId="0" fontId="22" fillId="4" borderId="2" xfId="0" applyFont="1" applyFill="1" applyBorder="1" applyAlignment="1">
      <alignment horizontal="right" vertical="center" readingOrder="2"/>
    </xf>
    <xf numFmtId="0" fontId="22" fillId="4" borderId="3" xfId="0" applyFont="1" applyFill="1" applyBorder="1" applyAlignment="1">
      <alignment horizontal="right" vertical="center" readingOrder="2"/>
    </xf>
    <xf numFmtId="0" fontId="22" fillId="4" borderId="11" xfId="0" applyFont="1" applyFill="1" applyBorder="1" applyAlignment="1">
      <alignment horizontal="right" vertical="center" readingOrder="2"/>
    </xf>
    <xf numFmtId="0" fontId="32" fillId="2" borderId="45" xfId="0" applyFont="1" applyFill="1" applyBorder="1" applyAlignment="1">
      <alignment horizontal="right" vertical="center" readingOrder="2"/>
    </xf>
    <xf numFmtId="0" fontId="32" fillId="5" borderId="12" xfId="0" applyFont="1" applyFill="1" applyBorder="1" applyAlignment="1">
      <alignment horizontal="center" vertical="center"/>
    </xf>
    <xf numFmtId="0" fontId="32" fillId="5" borderId="13" xfId="0" applyFont="1" applyFill="1" applyBorder="1" applyAlignment="1">
      <alignment horizontal="center" vertical="center"/>
    </xf>
    <xf numFmtId="0" fontId="32" fillId="4" borderId="45" xfId="0" applyFont="1" applyFill="1" applyBorder="1" applyAlignment="1">
      <alignment horizontal="right" vertical="center" readingOrder="2"/>
    </xf>
    <xf numFmtId="0" fontId="32" fillId="4" borderId="7" xfId="0" applyFont="1" applyFill="1" applyBorder="1" applyAlignment="1">
      <alignment horizontal="right" vertical="center" readingOrder="2"/>
    </xf>
    <xf numFmtId="0" fontId="32" fillId="4" borderId="8" xfId="0" applyFont="1" applyFill="1" applyBorder="1" applyAlignment="1">
      <alignment horizontal="right" vertical="center" readingOrder="2"/>
    </xf>
    <xf numFmtId="0" fontId="32" fillId="0" borderId="1" xfId="0" applyFont="1" applyFill="1" applyBorder="1" applyAlignment="1">
      <alignment horizontal="center" vertical="center"/>
    </xf>
    <xf numFmtId="0" fontId="32" fillId="0" borderId="1" xfId="0" applyNumberFormat="1" applyFont="1" applyFill="1" applyBorder="1" applyAlignment="1">
      <alignment horizontal="center" vertical="center"/>
    </xf>
    <xf numFmtId="0" fontId="32" fillId="0" borderId="2" xfId="0" applyFont="1" applyFill="1" applyBorder="1" applyAlignment="1">
      <alignment horizontal="center" vertical="center"/>
    </xf>
    <xf numFmtId="0" fontId="32" fillId="0" borderId="5" xfId="0" applyFont="1" applyFill="1" applyBorder="1" applyAlignment="1">
      <alignment horizontal="center" vertical="center"/>
    </xf>
    <xf numFmtId="0" fontId="32" fillId="0" borderId="23" xfId="0" applyFont="1" applyFill="1" applyBorder="1" applyAlignment="1">
      <alignment horizontal="center" vertical="center"/>
    </xf>
    <xf numFmtId="0" fontId="22" fillId="4" borderId="1" xfId="0" applyFont="1" applyFill="1" applyBorder="1" applyAlignment="1">
      <alignment horizontal="center" vertical="center"/>
    </xf>
    <xf numFmtId="0" fontId="32" fillId="4" borderId="9" xfId="0" applyFont="1" applyFill="1" applyBorder="1" applyAlignment="1">
      <alignment horizontal="center" vertical="center" readingOrder="2"/>
    </xf>
    <xf numFmtId="0" fontId="32" fillId="4" borderId="58" xfId="0" applyFont="1" applyFill="1" applyBorder="1" applyAlignment="1">
      <alignment horizontal="center" vertical="center" readingOrder="2"/>
    </xf>
    <xf numFmtId="0" fontId="32" fillId="4" borderId="12" xfId="0" applyFont="1" applyFill="1" applyBorder="1" applyAlignment="1">
      <alignment horizontal="center" vertical="center" readingOrder="2"/>
    </xf>
    <xf numFmtId="0" fontId="32" fillId="0" borderId="6" xfId="0" applyFont="1" applyFill="1" applyBorder="1" applyAlignment="1">
      <alignment horizontal="center" vertical="center"/>
    </xf>
    <xf numFmtId="0" fontId="32" fillId="0" borderId="8" xfId="0" applyFont="1" applyFill="1" applyBorder="1" applyAlignment="1">
      <alignment horizontal="center" vertical="center"/>
    </xf>
    <xf numFmtId="0" fontId="79" fillId="4" borderId="2" xfId="0" applyFont="1" applyFill="1" applyBorder="1" applyAlignment="1">
      <alignment vertical="top" wrapText="1" readingOrder="2"/>
    </xf>
    <xf numFmtId="0" fontId="79" fillId="4" borderId="11" xfId="0" applyFont="1" applyFill="1" applyBorder="1" applyAlignment="1">
      <alignment vertical="top" wrapText="1" readingOrder="2"/>
    </xf>
    <xf numFmtId="0" fontId="22" fillId="4" borderId="9" xfId="0" applyFont="1" applyFill="1" applyBorder="1" applyAlignment="1">
      <alignment horizontal="center" vertical="center"/>
    </xf>
    <xf numFmtId="0" fontId="22" fillId="4" borderId="58" xfId="0" applyFont="1" applyFill="1" applyBorder="1" applyAlignment="1">
      <alignment horizontal="center" vertical="center"/>
    </xf>
    <xf numFmtId="0" fontId="22" fillId="4" borderId="12" xfId="0" applyFont="1" applyFill="1" applyBorder="1" applyAlignment="1">
      <alignment horizontal="center" vertical="center"/>
    </xf>
    <xf numFmtId="0" fontId="79" fillId="4" borderId="14" xfId="0" applyFont="1" applyFill="1" applyBorder="1" applyAlignment="1">
      <alignment vertical="top" wrapText="1" readingOrder="2"/>
    </xf>
    <xf numFmtId="0" fontId="79" fillId="4" borderId="20" xfId="0" applyFont="1" applyFill="1" applyBorder="1" applyAlignment="1">
      <alignment vertical="top" wrapText="1" readingOrder="2"/>
    </xf>
    <xf numFmtId="0" fontId="79" fillId="4" borderId="17" xfId="0" applyFont="1" applyFill="1" applyBorder="1" applyAlignment="1">
      <alignment vertical="top" wrapText="1" readingOrder="2"/>
    </xf>
    <xf numFmtId="0" fontId="79" fillId="4" borderId="28" xfId="0" applyFont="1" applyFill="1" applyBorder="1" applyAlignment="1">
      <alignment vertical="top" wrapText="1" readingOrder="2"/>
    </xf>
    <xf numFmtId="0" fontId="79" fillId="4" borderId="19" xfId="0" applyFont="1" applyFill="1" applyBorder="1" applyAlignment="1">
      <alignment vertical="top" wrapText="1" readingOrder="2"/>
    </xf>
    <xf numFmtId="0" fontId="79" fillId="4" borderId="25" xfId="0" applyFont="1" applyFill="1" applyBorder="1" applyAlignment="1">
      <alignment vertical="top" wrapText="1" readingOrder="2"/>
    </xf>
    <xf numFmtId="0" fontId="32" fillId="0" borderId="19" xfId="0" applyFont="1" applyFill="1" applyBorder="1" applyAlignment="1">
      <alignment horizontal="center" vertical="center"/>
    </xf>
    <xf numFmtId="0" fontId="32" fillId="0" borderId="10" xfId="0" applyFont="1" applyFill="1" applyBorder="1" applyAlignment="1">
      <alignment horizontal="center" vertical="center"/>
    </xf>
    <xf numFmtId="0" fontId="32" fillId="5" borderId="39" xfId="0" applyFont="1" applyFill="1" applyBorder="1" applyAlignment="1">
      <alignment horizontal="center" vertical="center" readingOrder="2"/>
    </xf>
    <xf numFmtId="0" fontId="32" fillId="5" borderId="63" xfId="0" applyFont="1" applyFill="1" applyBorder="1" applyAlignment="1">
      <alignment horizontal="center" vertical="center" readingOrder="2"/>
    </xf>
    <xf numFmtId="0" fontId="22" fillId="0" borderId="18" xfId="0" applyFont="1" applyBorder="1" applyAlignment="1">
      <alignment horizontal="center" vertical="center"/>
    </xf>
    <xf numFmtId="9" fontId="22" fillId="0" borderId="1" xfId="1" applyNumberFormat="1" applyFont="1" applyFill="1" applyBorder="1" applyAlignment="1">
      <alignment horizontal="center" vertical="center"/>
    </xf>
    <xf numFmtId="9" fontId="22" fillId="0" borderId="1" xfId="0" applyNumberFormat="1" applyFont="1" applyBorder="1" applyAlignment="1">
      <alignment horizontal="center" vertical="center"/>
    </xf>
    <xf numFmtId="0" fontId="22" fillId="0" borderId="1" xfId="0" applyNumberFormat="1" applyFont="1" applyBorder="1" applyAlignment="1">
      <alignment horizontal="center" vertical="center"/>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32" fillId="5" borderId="19" xfId="0" applyFont="1" applyFill="1" applyBorder="1" applyAlignment="1">
      <alignment horizontal="center" vertical="center" readingOrder="2"/>
    </xf>
    <xf numFmtId="0" fontId="32" fillId="5" borderId="10" xfId="0" applyFont="1" applyFill="1" applyBorder="1" applyAlignment="1">
      <alignment horizontal="center" vertical="center" readingOrder="2"/>
    </xf>
    <xf numFmtId="0" fontId="22" fillId="0" borderId="51" xfId="0" applyFont="1" applyFill="1" applyBorder="1" applyAlignment="1" applyProtection="1">
      <alignment horizontal="right" vertical="top" wrapText="1" readingOrder="2"/>
      <protection locked="0"/>
    </xf>
    <xf numFmtId="0" fontId="22" fillId="0" borderId="49" xfId="0" applyFont="1" applyFill="1" applyBorder="1" applyAlignment="1" applyProtection="1">
      <alignment horizontal="right" vertical="top" wrapText="1" readingOrder="2"/>
      <protection locked="0"/>
    </xf>
    <xf numFmtId="0" fontId="22" fillId="0" borderId="52" xfId="0" applyFont="1" applyFill="1" applyBorder="1" applyAlignment="1" applyProtection="1">
      <alignment horizontal="right" vertical="top" wrapText="1" readingOrder="2"/>
      <protection locked="0"/>
    </xf>
    <xf numFmtId="0" fontId="22" fillId="4" borderId="1" xfId="0" applyFont="1" applyFill="1" applyBorder="1" applyAlignment="1" applyProtection="1">
      <alignment vertical="center" wrapText="1" readingOrder="2"/>
      <protection locked="0"/>
    </xf>
    <xf numFmtId="0" fontId="22" fillId="4" borderId="2" xfId="0" applyFont="1" applyFill="1" applyBorder="1" applyAlignment="1" applyProtection="1">
      <alignment horizontal="right" vertical="center" wrapText="1" readingOrder="2"/>
      <protection locked="0"/>
    </xf>
    <xf numFmtId="0" fontId="22" fillId="4" borderId="3" xfId="0" applyFont="1" applyFill="1" applyBorder="1" applyAlignment="1" applyProtection="1">
      <alignment horizontal="right" vertical="center" wrapText="1" readingOrder="2"/>
      <protection locked="0"/>
    </xf>
    <xf numFmtId="0" fontId="22" fillId="4" borderId="11" xfId="0" applyFont="1" applyFill="1" applyBorder="1" applyAlignment="1" applyProtection="1">
      <alignment horizontal="right" vertical="center" wrapText="1" readingOrder="2"/>
      <protection locked="0"/>
    </xf>
    <xf numFmtId="0" fontId="22" fillId="0" borderId="20" xfId="0" applyFont="1" applyBorder="1" applyAlignment="1">
      <alignment horizontal="center" vertical="center"/>
    </xf>
    <xf numFmtId="166" fontId="22" fillId="0" borderId="2" xfId="1" applyNumberFormat="1" applyFont="1" applyFill="1" applyBorder="1" applyAlignment="1">
      <alignment horizontal="right" vertical="center" readingOrder="2"/>
    </xf>
    <xf numFmtId="166" fontId="22" fillId="0" borderId="3" xfId="1" applyNumberFormat="1" applyFont="1" applyFill="1" applyBorder="1" applyAlignment="1">
      <alignment horizontal="right" vertical="center" readingOrder="2"/>
    </xf>
    <xf numFmtId="166" fontId="22" fillId="0" borderId="5" xfId="1" applyNumberFormat="1" applyFont="1" applyFill="1" applyBorder="1" applyAlignment="1">
      <alignment horizontal="right" vertical="center" readingOrder="2"/>
    </xf>
    <xf numFmtId="0" fontId="22" fillId="0" borderId="49" xfId="0" applyFont="1" applyFill="1" applyBorder="1" applyAlignment="1" applyProtection="1">
      <alignment horizontal="right" vertical="center" readingOrder="2"/>
      <protection locked="0"/>
    </xf>
    <xf numFmtId="0" fontId="22" fillId="0" borderId="52" xfId="0" applyFont="1" applyFill="1" applyBorder="1" applyAlignment="1" applyProtection="1">
      <alignment horizontal="right" vertical="center" readingOrder="2"/>
      <protection locked="0"/>
    </xf>
    <xf numFmtId="0" fontId="22" fillId="0" borderId="19" xfId="0" applyFont="1" applyFill="1" applyBorder="1" applyAlignment="1" applyProtection="1">
      <alignment horizontal="right" vertical="center" readingOrder="2"/>
      <protection locked="0"/>
    </xf>
    <xf numFmtId="0" fontId="22" fillId="0" borderId="4" xfId="0" applyFont="1" applyFill="1" applyBorder="1" applyAlignment="1" applyProtection="1">
      <alignment horizontal="right" vertical="center" readingOrder="2"/>
      <protection locked="0"/>
    </xf>
    <xf numFmtId="0" fontId="22" fillId="0" borderId="10" xfId="0" applyFont="1" applyFill="1" applyBorder="1" applyAlignment="1" applyProtection="1">
      <alignment horizontal="right" vertical="center" readingOrder="2"/>
      <protection locked="0"/>
    </xf>
    <xf numFmtId="0" fontId="22" fillId="4" borderId="14" xfId="0" applyFont="1" applyFill="1" applyBorder="1" applyAlignment="1" applyProtection="1">
      <alignment horizontal="right" vertical="center" wrapText="1" readingOrder="2"/>
      <protection locked="0"/>
    </xf>
    <xf numFmtId="0" fontId="22" fillId="4" borderId="15" xfId="0" applyFont="1" applyFill="1" applyBorder="1" applyAlignment="1" applyProtection="1">
      <alignment horizontal="right" vertical="center" wrapText="1" readingOrder="2"/>
      <protection locked="0"/>
    </xf>
    <xf numFmtId="0" fontId="22" fillId="4" borderId="20" xfId="0" applyFont="1" applyFill="1" applyBorder="1" applyAlignment="1" applyProtection="1">
      <alignment horizontal="right" vertical="center" wrapText="1" readingOrder="2"/>
      <protection locked="0"/>
    </xf>
    <xf numFmtId="0" fontId="22" fillId="4" borderId="25" xfId="0" applyFont="1" applyFill="1" applyBorder="1" applyAlignment="1" applyProtection="1">
      <alignment horizontal="right" vertical="center" wrapText="1" readingOrder="2"/>
      <protection locked="0"/>
    </xf>
    <xf numFmtId="0" fontId="32" fillId="0" borderId="7" xfId="0" applyFont="1" applyFill="1" applyBorder="1" applyAlignment="1">
      <alignment horizontal="center" vertical="center"/>
    </xf>
    <xf numFmtId="0" fontId="32" fillId="0" borderId="3" xfId="0" applyFont="1" applyFill="1" applyBorder="1" applyAlignment="1">
      <alignment horizontal="center" vertical="center"/>
    </xf>
    <xf numFmtId="0" fontId="32" fillId="5" borderId="17" xfId="0" applyFont="1" applyFill="1" applyBorder="1" applyAlignment="1">
      <alignment horizontal="center" vertical="center"/>
    </xf>
    <xf numFmtId="0" fontId="32" fillId="5" borderId="18" xfId="0" applyFont="1" applyFill="1" applyBorder="1" applyAlignment="1">
      <alignment horizontal="center" vertical="center"/>
    </xf>
    <xf numFmtId="0" fontId="22" fillId="0" borderId="1" xfId="0" applyNumberFormat="1" applyFont="1" applyFill="1" applyBorder="1" applyAlignment="1">
      <alignment horizontal="center" vertical="center"/>
    </xf>
    <xf numFmtId="0" fontId="32" fillId="0" borderId="19"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32" fillId="0" borderId="14" xfId="0" applyFont="1" applyFill="1" applyBorder="1" applyAlignment="1">
      <alignment horizontal="center" vertical="center"/>
    </xf>
    <xf numFmtId="0" fontId="32" fillId="0" borderId="16" xfId="0" applyFont="1" applyFill="1" applyBorder="1" applyAlignment="1">
      <alignment horizontal="center" vertical="center"/>
    </xf>
    <xf numFmtId="166" fontId="22" fillId="0" borderId="1" xfId="1" applyNumberFormat="1" applyFont="1" applyFill="1" applyBorder="1" applyAlignment="1">
      <alignment horizontal="center" vertical="center"/>
    </xf>
    <xf numFmtId="0" fontId="40" fillId="0" borderId="3" xfId="0" applyFont="1" applyBorder="1" applyAlignment="1">
      <alignment vertical="center" wrapText="1"/>
    </xf>
    <xf numFmtId="0" fontId="40" fillId="0" borderId="11" xfId="0" applyFont="1" applyBorder="1" applyAlignment="1">
      <alignment vertical="center" wrapText="1"/>
    </xf>
    <xf numFmtId="0" fontId="40" fillId="0" borderId="2" xfId="0" applyFont="1" applyBorder="1" applyAlignment="1">
      <alignment horizontal="right" vertical="center" wrapText="1"/>
    </xf>
    <xf numFmtId="0" fontId="40" fillId="0" borderId="11" xfId="0" applyFont="1" applyBorder="1" applyAlignment="1">
      <alignment horizontal="right" vertical="center" wrapText="1"/>
    </xf>
    <xf numFmtId="3" fontId="0" fillId="0" borderId="14" xfId="0" applyNumberFormat="1" applyBorder="1" applyAlignment="1">
      <alignment horizontal="center" vertical="center" wrapText="1"/>
    </xf>
    <xf numFmtId="3" fontId="0" fillId="0" borderId="15" xfId="0" applyNumberFormat="1" applyBorder="1" applyAlignment="1">
      <alignment horizontal="center" vertical="center" wrapText="1"/>
    </xf>
    <xf numFmtId="3" fontId="0" fillId="0" borderId="19" xfId="0" applyNumberFormat="1" applyBorder="1" applyAlignment="1">
      <alignment horizontal="center" vertical="center" wrapText="1"/>
    </xf>
    <xf numFmtId="3" fontId="0" fillId="0" borderId="4" xfId="0" applyNumberFormat="1" applyBorder="1" applyAlignment="1">
      <alignment horizontal="center" vertical="center" wrapText="1"/>
    </xf>
    <xf numFmtId="0" fontId="59" fillId="0" borderId="2" xfId="0" applyFont="1" applyFill="1" applyBorder="1" applyAlignment="1">
      <alignment horizontal="center" vertical="center"/>
    </xf>
    <xf numFmtId="0" fontId="59" fillId="0" borderId="5" xfId="0" applyFont="1" applyFill="1" applyBorder="1" applyAlignment="1">
      <alignment horizontal="center" vertical="center"/>
    </xf>
    <xf numFmtId="9" fontId="59" fillId="0" borderId="2" xfId="2" applyFont="1" applyFill="1" applyBorder="1" applyAlignment="1">
      <alignment horizontal="center" vertical="center"/>
    </xf>
    <xf numFmtId="9" fontId="59" fillId="0" borderId="11" xfId="2" applyFont="1" applyFill="1" applyBorder="1" applyAlignment="1">
      <alignment horizontal="center" vertical="center"/>
    </xf>
    <xf numFmtId="0" fontId="58" fillId="0" borderId="38" xfId="0" applyFont="1" applyFill="1" applyBorder="1" applyAlignment="1" applyProtection="1">
      <alignment horizontal="right" vertical="center" wrapText="1" readingOrder="2"/>
      <protection locked="0"/>
    </xf>
    <xf numFmtId="0" fontId="58" fillId="0" borderId="39" xfId="0" applyFont="1" applyFill="1" applyBorder="1" applyAlignment="1" applyProtection="1">
      <alignment horizontal="right" vertical="center" wrapText="1" readingOrder="2"/>
      <protection locked="0"/>
    </xf>
    <xf numFmtId="0" fontId="58" fillId="0" borderId="40" xfId="0" applyFont="1" applyFill="1" applyBorder="1" applyAlignment="1" applyProtection="1">
      <alignment horizontal="right" vertical="center" wrapText="1" readingOrder="2"/>
      <protection locked="0"/>
    </xf>
    <xf numFmtId="0" fontId="58" fillId="0" borderId="6" xfId="0" applyFont="1" applyFill="1" applyBorder="1" applyAlignment="1" applyProtection="1">
      <alignment horizontal="right" vertical="center" wrapText="1" readingOrder="2"/>
      <protection locked="0"/>
    </xf>
    <xf numFmtId="0" fontId="58" fillId="0" borderId="7" xfId="0" applyFont="1" applyFill="1" applyBorder="1" applyAlignment="1" applyProtection="1">
      <alignment horizontal="right" vertical="center" wrapText="1" readingOrder="2"/>
      <protection locked="0"/>
    </xf>
    <xf numFmtId="0" fontId="58" fillId="0" borderId="26" xfId="0" applyFont="1" applyFill="1" applyBorder="1" applyAlignment="1" applyProtection="1">
      <alignment horizontal="right" vertical="center" wrapText="1" readingOrder="2"/>
      <protection locked="0"/>
    </xf>
    <xf numFmtId="166" fontId="58" fillId="0" borderId="2" xfId="1" applyNumberFormat="1" applyFont="1" applyFill="1" applyBorder="1" applyAlignment="1">
      <alignment horizontal="center" vertical="center" readingOrder="2"/>
    </xf>
    <xf numFmtId="166" fontId="58" fillId="0" borderId="3" xfId="1" applyNumberFormat="1" applyFont="1" applyFill="1" applyBorder="1" applyAlignment="1">
      <alignment horizontal="center" vertical="center" readingOrder="2"/>
    </xf>
    <xf numFmtId="166" fontId="58" fillId="0" borderId="5" xfId="1" applyNumberFormat="1" applyFont="1" applyFill="1" applyBorder="1" applyAlignment="1">
      <alignment horizontal="center" vertical="center" readingOrder="2"/>
    </xf>
    <xf numFmtId="0" fontId="58" fillId="4" borderId="2" xfId="0" applyFont="1" applyFill="1" applyBorder="1" applyAlignment="1">
      <alignment horizontal="right" vertical="center" wrapText="1" readingOrder="2"/>
    </xf>
    <xf numFmtId="0" fontId="58" fillId="4" borderId="3" xfId="0" applyFont="1" applyFill="1" applyBorder="1" applyAlignment="1">
      <alignment horizontal="right" vertical="center" wrapText="1" readingOrder="2"/>
    </xf>
    <xf numFmtId="0" fontId="58" fillId="4" borderId="11" xfId="0" applyFont="1" applyFill="1" applyBorder="1" applyAlignment="1">
      <alignment horizontal="right" vertical="center" wrapText="1" readingOrder="2"/>
    </xf>
    <xf numFmtId="0" fontId="58" fillId="0" borderId="2" xfId="0" applyFont="1" applyFill="1" applyBorder="1" applyAlignment="1" applyProtection="1">
      <alignment horizontal="right" vertical="center" wrapText="1" readingOrder="2"/>
      <protection locked="0"/>
    </xf>
    <xf numFmtId="0" fontId="58" fillId="0" borderId="3" xfId="0" applyFont="1" applyFill="1" applyBorder="1" applyAlignment="1" applyProtection="1">
      <alignment horizontal="right" vertical="center" wrapText="1" readingOrder="2"/>
      <protection locked="0"/>
    </xf>
    <xf numFmtId="0" fontId="58" fillId="0" borderId="11" xfId="0" applyFont="1" applyFill="1" applyBorder="1" applyAlignment="1" applyProtection="1">
      <alignment horizontal="right" vertical="center" wrapText="1" readingOrder="2"/>
      <protection locked="0"/>
    </xf>
    <xf numFmtId="0" fontId="40" fillId="0" borderId="2" xfId="0" applyFont="1" applyBorder="1" applyAlignment="1">
      <alignment vertical="center" wrapText="1"/>
    </xf>
    <xf numFmtId="3" fontId="0" fillId="0" borderId="2" xfId="0" applyNumberFormat="1" applyBorder="1" applyAlignment="1">
      <alignment horizontal="center" vertical="center" wrapText="1"/>
    </xf>
    <xf numFmtId="3" fontId="0" fillId="0" borderId="11" xfId="0" applyNumberFormat="1" applyBorder="1" applyAlignment="1">
      <alignment horizontal="center" vertical="center" wrapText="1"/>
    </xf>
    <xf numFmtId="166" fontId="58" fillId="0" borderId="1" xfId="1" applyNumberFormat="1" applyFont="1" applyFill="1" applyBorder="1" applyAlignment="1">
      <alignment horizontal="center" vertical="center"/>
    </xf>
    <xf numFmtId="0" fontId="61" fillId="0" borderId="38" xfId="0" applyFont="1" applyFill="1" applyBorder="1" applyAlignment="1">
      <alignment horizontal="center" vertical="center" wrapText="1"/>
    </xf>
    <xf numFmtId="0" fontId="61" fillId="0" borderId="40" xfId="0" applyFont="1" applyFill="1" applyBorder="1" applyAlignment="1">
      <alignment horizontal="center" vertical="center" wrapText="1"/>
    </xf>
    <xf numFmtId="3" fontId="30" fillId="0" borderId="2" xfId="0" applyNumberFormat="1" applyFont="1" applyBorder="1" applyAlignment="1">
      <alignment horizontal="center" vertical="center"/>
    </xf>
    <xf numFmtId="3" fontId="30" fillId="0" borderId="11" xfId="0" applyNumberFormat="1" applyFont="1" applyBorder="1" applyAlignment="1">
      <alignment horizontal="center" vertical="center"/>
    </xf>
    <xf numFmtId="0" fontId="61" fillId="4" borderId="2" xfId="0" applyFont="1" applyFill="1" applyBorder="1" applyAlignment="1">
      <alignment horizontal="center" vertical="center"/>
    </xf>
    <xf numFmtId="0" fontId="61" fillId="4" borderId="5" xfId="0" applyFont="1" applyFill="1" applyBorder="1" applyAlignment="1">
      <alignment horizontal="center" vertical="center"/>
    </xf>
    <xf numFmtId="0" fontId="61" fillId="4" borderId="6" xfId="0" applyFont="1" applyFill="1" applyBorder="1" applyAlignment="1">
      <alignment horizontal="center" vertical="center"/>
    </xf>
    <xf numFmtId="0" fontId="61" fillId="4" borderId="8" xfId="0" applyFont="1" applyFill="1" applyBorder="1" applyAlignment="1">
      <alignment horizontal="center" vertical="center"/>
    </xf>
    <xf numFmtId="0" fontId="40" fillId="0" borderId="1" xfId="0" applyFont="1" applyBorder="1" applyAlignment="1">
      <alignment horizontal="center" vertical="center" wrapText="1"/>
    </xf>
    <xf numFmtId="3" fontId="0" fillId="0" borderId="1" xfId="0" applyNumberFormat="1" applyBorder="1" applyAlignment="1">
      <alignment horizontal="center" vertical="center" wrapText="1"/>
    </xf>
    <xf numFmtId="0" fontId="6" fillId="0" borderId="10" xfId="0" applyFont="1" applyFill="1" applyBorder="1" applyAlignment="1">
      <alignment horizontal="center" vertical="center"/>
    </xf>
    <xf numFmtId="0" fontId="22" fillId="0" borderId="1" xfId="0" applyFont="1" applyFill="1" applyBorder="1" applyAlignment="1" applyProtection="1">
      <alignment horizontal="right" vertical="center" wrapText="1" readingOrder="2"/>
      <protection locked="0"/>
    </xf>
    <xf numFmtId="0" fontId="22" fillId="0" borderId="9" xfId="0" applyFont="1" applyFill="1" applyBorder="1" applyAlignment="1" applyProtection="1">
      <alignment horizontal="right" vertical="center" wrapText="1" readingOrder="2"/>
      <protection locked="0"/>
    </xf>
    <xf numFmtId="0" fontId="12" fillId="0" borderId="2" xfId="0" applyFont="1" applyFill="1" applyBorder="1" applyAlignment="1">
      <alignment horizontal="center" wrapText="1" readingOrder="2"/>
    </xf>
    <xf numFmtId="0" fontId="12" fillId="0" borderId="3" xfId="0" applyFont="1" applyFill="1" applyBorder="1" applyAlignment="1">
      <alignment horizontal="center" wrapText="1" readingOrder="2"/>
    </xf>
    <xf numFmtId="0" fontId="12" fillId="0" borderId="11" xfId="0" applyFont="1" applyFill="1" applyBorder="1" applyAlignment="1">
      <alignment horizontal="center" wrapText="1" readingOrder="2"/>
    </xf>
    <xf numFmtId="165" fontId="9" fillId="0" borderId="1" xfId="1" applyNumberFormat="1" applyFont="1" applyFill="1" applyBorder="1" applyAlignment="1">
      <alignment horizontal="right" vertical="center" readingOrder="2"/>
    </xf>
    <xf numFmtId="0" fontId="6" fillId="0" borderId="1" xfId="0" applyFont="1" applyFill="1" applyBorder="1" applyAlignment="1">
      <alignment horizontal="right" vertical="center"/>
    </xf>
    <xf numFmtId="0" fontId="34" fillId="4" borderId="79" xfId="0" applyFont="1" applyFill="1" applyBorder="1" applyAlignment="1">
      <alignment horizontal="right" vertical="center" readingOrder="2"/>
    </xf>
    <xf numFmtId="0" fontId="34" fillId="4" borderId="80" xfId="0" applyFont="1" applyFill="1" applyBorder="1" applyAlignment="1">
      <alignment horizontal="right" vertical="center" readingOrder="2"/>
    </xf>
    <xf numFmtId="0" fontId="2" fillId="2" borderId="79" xfId="0" applyFont="1" applyFill="1" applyBorder="1" applyAlignment="1">
      <alignment horizontal="right" vertical="center" readingOrder="2"/>
    </xf>
    <xf numFmtId="0" fontId="2" fillId="2" borderId="1" xfId="0" applyFont="1" applyFill="1" applyBorder="1" applyAlignment="1">
      <alignment horizontal="right" vertical="center" readingOrder="2"/>
    </xf>
    <xf numFmtId="0" fontId="2" fillId="2" borderId="80" xfId="0" applyFont="1" applyFill="1" applyBorder="1" applyAlignment="1">
      <alignment horizontal="right" vertical="center" readingOrder="2"/>
    </xf>
    <xf numFmtId="0" fontId="4" fillId="0" borderId="140" xfId="0" applyNumberFormat="1" applyFont="1" applyFill="1" applyBorder="1" applyAlignment="1">
      <alignment horizontal="right" vertical="center" wrapText="1" readingOrder="2"/>
    </xf>
    <xf numFmtId="0" fontId="4" fillId="0" borderId="11" xfId="0" applyNumberFormat="1" applyFont="1" applyFill="1" applyBorder="1" applyAlignment="1">
      <alignment horizontal="right" vertical="center" wrapText="1" readingOrder="2"/>
    </xf>
    <xf numFmtId="0" fontId="4" fillId="8" borderId="2" xfId="0" applyFont="1" applyFill="1" applyBorder="1" applyAlignment="1">
      <alignment horizontal="center" vertical="center"/>
    </xf>
    <xf numFmtId="0" fontId="4" fillId="8" borderId="101" xfId="0" applyFont="1" applyFill="1" applyBorder="1" applyAlignment="1">
      <alignment horizontal="center" vertical="center"/>
    </xf>
    <xf numFmtId="0" fontId="4" fillId="0" borderId="101" xfId="0" applyFont="1" applyFill="1" applyBorder="1" applyAlignment="1">
      <alignment horizontal="center" vertical="center"/>
    </xf>
    <xf numFmtId="3" fontId="24" fillId="0" borderId="80" xfId="1" applyNumberFormat="1" applyFont="1" applyFill="1" applyBorder="1" applyAlignment="1">
      <alignment horizontal="center" vertical="center"/>
    </xf>
    <xf numFmtId="0" fontId="4" fillId="0" borderId="79" xfId="0" applyFont="1" applyBorder="1" applyAlignment="1">
      <alignment horizontal="center" vertical="center"/>
    </xf>
    <xf numFmtId="0" fontId="4" fillId="0" borderId="79" xfId="0" applyFont="1" applyBorder="1" applyAlignment="1">
      <alignment vertical="center" wrapText="1"/>
    </xf>
    <xf numFmtId="0" fontId="4" fillId="0" borderId="1" xfId="0" applyFont="1" applyBorder="1" applyAlignment="1">
      <alignment horizontal="right" vertical="center" wrapText="1"/>
    </xf>
    <xf numFmtId="0" fontId="4" fillId="0" borderId="80" xfId="0" applyFont="1" applyBorder="1" applyAlignment="1">
      <alignment horizontal="right" vertical="center" wrapText="1"/>
    </xf>
    <xf numFmtId="0" fontId="3" fillId="5" borderId="79" xfId="0" applyFont="1" applyFill="1" applyBorder="1" applyAlignment="1">
      <alignment horizontal="center" vertical="center"/>
    </xf>
    <xf numFmtId="0" fontId="3" fillId="5" borderId="1" xfId="0" applyFont="1" applyFill="1" applyBorder="1" applyAlignment="1">
      <alignment horizontal="center" vertical="center"/>
    </xf>
    <xf numFmtId="166" fontId="24" fillId="0" borderId="79" xfId="1" applyNumberFormat="1" applyFont="1" applyFill="1" applyBorder="1" applyAlignment="1">
      <alignment horizontal="center" vertical="center"/>
    </xf>
    <xf numFmtId="166" fontId="24" fillId="0" borderId="1" xfId="1" applyNumberFormat="1" applyFont="1" applyFill="1" applyBorder="1" applyAlignment="1">
      <alignment horizontal="center" vertical="center"/>
    </xf>
    <xf numFmtId="0" fontId="3" fillId="2" borderId="79" xfId="0" applyFont="1" applyFill="1" applyBorder="1" applyAlignment="1">
      <alignment horizontal="right" vertical="center" readingOrder="2"/>
    </xf>
    <xf numFmtId="0" fontId="3" fillId="2" borderId="1" xfId="0" applyFont="1" applyFill="1" applyBorder="1" applyAlignment="1">
      <alignment horizontal="right" vertical="center" readingOrder="2"/>
    </xf>
    <xf numFmtId="0" fontId="3" fillId="2" borderId="80" xfId="0" applyFont="1" applyFill="1" applyBorder="1" applyAlignment="1">
      <alignment horizontal="right" vertical="center" readingOrder="2"/>
    </xf>
    <xf numFmtId="0" fontId="3" fillId="5" borderId="1" xfId="0" applyFont="1" applyFill="1" applyBorder="1" applyAlignment="1">
      <alignment horizontal="center" vertical="center" readingOrder="2"/>
    </xf>
    <xf numFmtId="0" fontId="3" fillId="5" borderId="80" xfId="0" applyFont="1" applyFill="1" applyBorder="1" applyAlignment="1">
      <alignment horizontal="center" vertical="center" readingOrder="2"/>
    </xf>
    <xf numFmtId="9" fontId="24" fillId="0" borderId="1" xfId="2" applyFont="1" applyFill="1" applyBorder="1" applyAlignment="1">
      <alignment horizontal="center" vertical="center"/>
    </xf>
    <xf numFmtId="9" fontId="24" fillId="0" borderId="80" xfId="2" applyFont="1" applyFill="1" applyBorder="1" applyAlignment="1">
      <alignment horizontal="center" vertical="center"/>
    </xf>
    <xf numFmtId="0" fontId="4" fillId="0" borderId="79" xfId="0" applyNumberFormat="1" applyFont="1" applyFill="1" applyBorder="1" applyAlignment="1">
      <alignment vertical="center" readingOrder="2"/>
    </xf>
    <xf numFmtId="0" fontId="4" fillId="0" borderId="1" xfId="0" applyNumberFormat="1" applyFont="1" applyFill="1" applyBorder="1" applyAlignment="1">
      <alignment vertical="center" readingOrder="2"/>
    </xf>
    <xf numFmtId="0" fontId="4" fillId="8" borderId="1" xfId="0" applyFont="1" applyFill="1" applyBorder="1" applyAlignment="1">
      <alignment horizontal="center" vertical="center"/>
    </xf>
    <xf numFmtId="0" fontId="4" fillId="8" borderId="8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80" xfId="0" applyFont="1" applyFill="1" applyBorder="1" applyAlignment="1">
      <alignment horizontal="center" vertical="center"/>
    </xf>
    <xf numFmtId="0" fontId="3" fillId="5" borderId="80" xfId="0" applyFont="1" applyFill="1" applyBorder="1" applyAlignment="1">
      <alignment horizontal="center" vertical="center"/>
    </xf>
    <xf numFmtId="166" fontId="42" fillId="0" borderId="1" xfId="1" applyNumberFormat="1" applyFont="1" applyFill="1" applyBorder="1" applyAlignment="1">
      <alignment horizontal="center" vertical="center"/>
    </xf>
    <xf numFmtId="3" fontId="23" fillId="0" borderId="1" xfId="0" applyNumberFormat="1" applyFont="1" applyBorder="1" applyAlignment="1">
      <alignment horizontal="center" vertical="center"/>
    </xf>
    <xf numFmtId="3" fontId="23" fillId="0" borderId="80" xfId="0" applyNumberFormat="1" applyFont="1" applyBorder="1" applyAlignment="1">
      <alignment horizontal="center" vertical="center"/>
    </xf>
    <xf numFmtId="166" fontId="42" fillId="0" borderId="1" xfId="1" applyNumberFormat="1" applyFont="1" applyFill="1" applyBorder="1" applyAlignment="1">
      <alignment vertical="center"/>
    </xf>
    <xf numFmtId="166" fontId="42" fillId="0" borderId="1" xfId="1" applyNumberFormat="1" applyFont="1" applyFill="1" applyBorder="1" applyAlignment="1">
      <alignment horizontal="right" vertical="center" wrapText="1"/>
    </xf>
    <xf numFmtId="0" fontId="4" fillId="0" borderId="79" xfId="0" applyNumberFormat="1" applyFont="1" applyFill="1" applyBorder="1" applyAlignment="1">
      <alignment horizontal="right" vertical="center" readingOrder="2"/>
    </xf>
    <xf numFmtId="0" fontId="4" fillId="0" borderId="1" xfId="0" applyNumberFormat="1" applyFont="1" applyFill="1" applyBorder="1" applyAlignment="1">
      <alignment horizontal="right" vertical="center" readingOrder="2"/>
    </xf>
    <xf numFmtId="0" fontId="10" fillId="0" borderId="1" xfId="0" applyFont="1" applyFill="1" applyBorder="1" applyAlignment="1">
      <alignment horizontal="center" vertical="center"/>
    </xf>
    <xf numFmtId="0" fontId="10" fillId="0" borderId="80" xfId="0" applyFont="1" applyFill="1" applyBorder="1" applyAlignment="1">
      <alignment horizontal="center" vertical="center"/>
    </xf>
    <xf numFmtId="0" fontId="17" fillId="0" borderId="2" xfId="0" applyFont="1" applyBorder="1" applyAlignment="1" applyProtection="1">
      <alignment horizontal="center" vertical="center" wrapText="1" readingOrder="2"/>
      <protection locked="0"/>
    </xf>
    <xf numFmtId="0" fontId="17" fillId="0" borderId="11" xfId="0" applyFont="1" applyBorder="1" applyAlignment="1" applyProtection="1">
      <alignment horizontal="center" vertical="center" wrapText="1" readingOrder="2"/>
      <protection locked="0"/>
    </xf>
    <xf numFmtId="0" fontId="7" fillId="2" borderId="79" xfId="0" applyFont="1" applyFill="1" applyBorder="1" applyAlignment="1">
      <alignment horizontal="right" vertical="center" readingOrder="2"/>
    </xf>
    <xf numFmtId="0" fontId="7" fillId="2" borderId="1" xfId="0" applyFont="1" applyFill="1" applyBorder="1" applyAlignment="1">
      <alignment horizontal="right" vertical="center" readingOrder="2"/>
    </xf>
    <xf numFmtId="0" fontId="7" fillId="2" borderId="80" xfId="0" applyFont="1" applyFill="1" applyBorder="1" applyAlignment="1">
      <alignment horizontal="right" vertical="center" readingOrder="2"/>
    </xf>
    <xf numFmtId="0" fontId="4" fillId="0" borderId="79" xfId="0" applyNumberFormat="1" applyFont="1" applyFill="1" applyBorder="1" applyAlignment="1">
      <alignment vertical="center" wrapText="1" readingOrder="2"/>
    </xf>
    <xf numFmtId="0" fontId="4" fillId="0" borderId="1" xfId="0" applyNumberFormat="1" applyFont="1" applyFill="1" applyBorder="1" applyAlignment="1">
      <alignment vertical="center" wrapText="1" readingOrder="2"/>
    </xf>
    <xf numFmtId="0" fontId="8" fillId="5" borderId="1" xfId="0" applyFont="1" applyFill="1" applyBorder="1" applyAlignment="1">
      <alignment horizontal="center" vertical="center" readingOrder="2"/>
    </xf>
    <xf numFmtId="0" fontId="8" fillId="5" borderId="80" xfId="0" applyFont="1" applyFill="1" applyBorder="1" applyAlignment="1">
      <alignment horizontal="center" vertical="center" readingOrder="2"/>
    </xf>
    <xf numFmtId="166" fontId="24" fillId="0" borderId="80" xfId="1" applyNumberFormat="1" applyFont="1" applyFill="1" applyBorder="1" applyAlignment="1">
      <alignment horizontal="center" vertical="center"/>
    </xf>
    <xf numFmtId="0" fontId="3" fillId="0" borderId="80" xfId="0" applyFont="1" applyBorder="1" applyAlignment="1">
      <alignment horizontal="center" vertical="center" wrapText="1"/>
    </xf>
    <xf numFmtId="0" fontId="3" fillId="5" borderId="1" xfId="0" applyFont="1" applyFill="1" applyBorder="1" applyAlignment="1">
      <alignment horizontal="center" vertical="center" wrapText="1"/>
    </xf>
    <xf numFmtId="0" fontId="3" fillId="5" borderId="80" xfId="0" applyFont="1" applyFill="1" applyBorder="1" applyAlignment="1">
      <alignment horizontal="center" vertical="center" wrapText="1"/>
    </xf>
    <xf numFmtId="9" fontId="24" fillId="0" borderId="1" xfId="2" applyNumberFormat="1" applyFont="1" applyFill="1" applyBorder="1" applyAlignment="1">
      <alignment horizontal="center" vertical="center"/>
    </xf>
    <xf numFmtId="9" fontId="24" fillId="0" borderId="80" xfId="2" applyNumberFormat="1" applyFont="1" applyFill="1" applyBorder="1" applyAlignment="1">
      <alignment horizontal="center" vertical="center"/>
    </xf>
    <xf numFmtId="0" fontId="4" fillId="0" borderId="1" xfId="0" applyFont="1" applyBorder="1" applyAlignment="1">
      <alignment horizontal="center" vertical="center"/>
    </xf>
    <xf numFmtId="0" fontId="4" fillId="0" borderId="80" xfId="0" applyFont="1" applyBorder="1" applyAlignment="1">
      <alignment horizontal="center" vertical="center"/>
    </xf>
    <xf numFmtId="0" fontId="14" fillId="5" borderId="1" xfId="0" applyFont="1" applyFill="1" applyBorder="1" applyAlignment="1">
      <alignment horizontal="center" vertical="center" wrapText="1"/>
    </xf>
    <xf numFmtId="0" fontId="14" fillId="5" borderId="80" xfId="0" applyFont="1" applyFill="1" applyBorder="1" applyAlignment="1">
      <alignment horizontal="center" vertical="center" wrapText="1"/>
    </xf>
    <xf numFmtId="0" fontId="2" fillId="5" borderId="79" xfId="0" applyFont="1" applyFill="1" applyBorder="1" applyAlignment="1">
      <alignment horizontal="center" vertical="center" readingOrder="2"/>
    </xf>
    <xf numFmtId="0" fontId="2" fillId="5" borderId="1" xfId="0" applyFont="1" applyFill="1" applyBorder="1" applyAlignment="1">
      <alignment horizontal="center" vertical="center" readingOrder="2"/>
    </xf>
    <xf numFmtId="164" fontId="4" fillId="0" borderId="79" xfId="0" applyNumberFormat="1" applyFont="1" applyFill="1" applyBorder="1" applyAlignment="1">
      <alignment vertical="center" readingOrder="2"/>
    </xf>
    <xf numFmtId="166" fontId="9" fillId="0" borderId="1" xfId="1" applyNumberFormat="1" applyFont="1" applyFill="1" applyBorder="1" applyAlignment="1">
      <alignment horizontal="right" vertical="center" readingOrder="2"/>
    </xf>
    <xf numFmtId="166" fontId="9" fillId="0" borderId="80" xfId="1" applyNumberFormat="1" applyFont="1" applyFill="1" applyBorder="1" applyAlignment="1">
      <alignment horizontal="right" vertical="center" readingOrder="2"/>
    </xf>
    <xf numFmtId="0" fontId="22" fillId="0" borderId="80" xfId="0" applyFont="1" applyFill="1" applyBorder="1" applyAlignment="1" applyProtection="1">
      <alignment horizontal="right" vertical="center" wrapText="1" readingOrder="2"/>
      <protection locked="0"/>
    </xf>
    <xf numFmtId="0" fontId="105" fillId="0" borderId="1" xfId="0" applyFont="1" applyFill="1" applyBorder="1" applyAlignment="1" applyProtection="1">
      <alignment horizontal="right" vertical="top" wrapText="1" readingOrder="2"/>
      <protection locked="0"/>
    </xf>
    <xf numFmtId="0" fontId="105" fillId="0" borderId="80" xfId="0" applyFont="1" applyFill="1" applyBorder="1" applyAlignment="1" applyProtection="1">
      <alignment horizontal="right" vertical="top" wrapText="1" readingOrder="2"/>
      <protection locked="0"/>
    </xf>
    <xf numFmtId="0" fontId="6" fillId="7" borderId="144" xfId="0" applyFont="1" applyFill="1" applyBorder="1" applyAlignment="1">
      <alignment horizontal="center" vertical="center" wrapText="1"/>
    </xf>
    <xf numFmtId="0" fontId="6" fillId="7" borderId="145" xfId="0" applyFont="1" applyFill="1" applyBorder="1" applyAlignment="1">
      <alignment horizontal="center" vertical="center" wrapText="1"/>
    </xf>
    <xf numFmtId="0" fontId="19" fillId="0" borderId="1" xfId="0" applyFont="1" applyFill="1" applyBorder="1" applyAlignment="1">
      <alignment horizontal="right" vertical="center"/>
    </xf>
    <xf numFmtId="0" fontId="19" fillId="0" borderId="80" xfId="0" applyFont="1" applyFill="1" applyBorder="1" applyAlignment="1">
      <alignment horizontal="right" vertical="center"/>
    </xf>
    <xf numFmtId="9" fontId="23" fillId="0" borderId="6" xfId="0" applyNumberFormat="1" applyFont="1" applyBorder="1" applyAlignment="1">
      <alignment horizontal="center" vertical="center"/>
    </xf>
    <xf numFmtId="9" fontId="23" fillId="0" borderId="8" xfId="0" applyNumberFormat="1" applyFont="1" applyBorder="1" applyAlignment="1">
      <alignment horizontal="center" vertical="center"/>
    </xf>
    <xf numFmtId="3" fontId="23" fillId="0" borderId="45" xfId="1" applyNumberFormat="1" applyFont="1" applyFill="1" applyBorder="1" applyAlignment="1">
      <alignment horizontal="center" vertical="center"/>
    </xf>
    <xf numFmtId="3" fontId="23" fillId="0" borderId="26" xfId="1" applyNumberFormat="1" applyFont="1" applyFill="1" applyBorder="1" applyAlignment="1">
      <alignment horizontal="center" vertical="center"/>
    </xf>
    <xf numFmtId="0" fontId="40" fillId="0" borderId="1" xfId="0" applyFont="1" applyBorder="1" applyAlignment="1">
      <alignment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0" fillId="0" borderId="36" xfId="0" applyFont="1" applyBorder="1" applyAlignment="1">
      <alignment horizontal="right" vertical="center" wrapText="1"/>
    </xf>
    <xf numFmtId="0" fontId="40" fillId="0" borderId="27" xfId="0" applyFont="1" applyBorder="1" applyAlignment="1">
      <alignment horizontal="right" vertical="center" wrapText="1"/>
    </xf>
    <xf numFmtId="0" fontId="40" fillId="0" borderId="45" xfId="0" applyFont="1" applyBorder="1" applyAlignment="1">
      <alignment vertical="center" wrapText="1"/>
    </xf>
    <xf numFmtId="0" fontId="40" fillId="0" borderId="26" xfId="0" applyFont="1" applyBorder="1" applyAlignment="1">
      <alignment vertical="center" wrapText="1"/>
    </xf>
    <xf numFmtId="0" fontId="0" fillId="0" borderId="1" xfId="0" applyBorder="1" applyAlignment="1">
      <alignment horizontal="center"/>
    </xf>
    <xf numFmtId="0" fontId="2" fillId="2" borderId="43" xfId="0" applyFont="1" applyFill="1" applyBorder="1" applyAlignment="1">
      <alignment horizontal="right" vertical="center" readingOrder="2"/>
    </xf>
    <xf numFmtId="0" fontId="2" fillId="2" borderId="3" xfId="0" applyFont="1" applyFill="1" applyBorder="1" applyAlignment="1">
      <alignment horizontal="right" vertical="center" readingOrder="2"/>
    </xf>
    <xf numFmtId="0" fontId="2" fillId="2" borderId="5" xfId="0" applyFont="1" applyFill="1" applyBorder="1" applyAlignment="1">
      <alignment horizontal="right" vertical="center" readingOrder="2"/>
    </xf>
    <xf numFmtId="0" fontId="2" fillId="2" borderId="45" xfId="0" applyFont="1" applyFill="1" applyBorder="1" applyAlignment="1">
      <alignment horizontal="right" vertical="center" readingOrder="2"/>
    </xf>
    <xf numFmtId="0" fontId="0" fillId="0" borderId="49" xfId="0" applyBorder="1" applyAlignment="1">
      <alignment horizontal="right" vertical="top" wrapText="1"/>
    </xf>
    <xf numFmtId="0" fontId="0" fillId="0" borderId="102" xfId="0" applyBorder="1" applyAlignment="1">
      <alignment horizontal="right" vertical="top" wrapText="1"/>
    </xf>
    <xf numFmtId="0" fontId="0" fillId="0" borderId="15" xfId="0" applyBorder="1" applyAlignment="1">
      <alignment horizontal="right" vertical="top" wrapText="1"/>
    </xf>
    <xf numFmtId="0" fontId="4" fillId="0" borderId="11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1" xfId="0" applyFont="1" applyFill="1" applyBorder="1" applyAlignment="1">
      <alignment horizontal="center" vertical="center" wrapText="1"/>
    </xf>
    <xf numFmtId="166" fontId="23" fillId="0" borderId="3" xfId="1" applyNumberFormat="1" applyFont="1" applyFill="1" applyBorder="1" applyAlignment="1">
      <alignment horizontal="center" vertical="center"/>
    </xf>
    <xf numFmtId="0" fontId="29" fillId="0" borderId="51" xfId="0" applyFont="1" applyBorder="1" applyAlignment="1" applyProtection="1">
      <alignment horizontal="right" vertical="top" wrapText="1" readingOrder="2"/>
      <protection locked="0"/>
    </xf>
    <xf numFmtId="0" fontId="29" fillId="0" borderId="49" xfId="0" applyFont="1" applyBorder="1" applyAlignment="1" applyProtection="1">
      <alignment horizontal="right" vertical="top" wrapText="1" readingOrder="2"/>
      <protection locked="0"/>
    </xf>
    <xf numFmtId="0" fontId="29" fillId="0" borderId="52" xfId="0" applyFont="1" applyBorder="1" applyAlignment="1" applyProtection="1">
      <alignment horizontal="right" vertical="top" wrapText="1" readingOrder="2"/>
      <protection locked="0"/>
    </xf>
    <xf numFmtId="0" fontId="12" fillId="4" borderId="1" xfId="0" applyFont="1" applyFill="1" applyBorder="1" applyAlignment="1">
      <alignment horizontal="right" wrapText="1" readingOrder="2"/>
    </xf>
    <xf numFmtId="0" fontId="12" fillId="4" borderId="17" xfId="0" applyFont="1" applyFill="1" applyBorder="1" applyAlignment="1">
      <alignment horizontal="right" wrapText="1" readingOrder="2"/>
    </xf>
    <xf numFmtId="0" fontId="12" fillId="4" borderId="0" xfId="0" applyFont="1" applyFill="1" applyBorder="1" applyAlignment="1">
      <alignment horizontal="right" wrapText="1" readingOrder="2"/>
    </xf>
    <xf numFmtId="0" fontId="12" fillId="4" borderId="18" xfId="0" applyFont="1" applyFill="1" applyBorder="1" applyAlignment="1">
      <alignment horizontal="right" wrapText="1" readingOrder="2"/>
    </xf>
    <xf numFmtId="0" fontId="30" fillId="0" borderId="2" xfId="0" applyFont="1" applyFill="1" applyBorder="1" applyAlignment="1" applyProtection="1">
      <alignment horizontal="right" vertical="top" wrapText="1" readingOrder="2"/>
      <protection locked="0"/>
    </xf>
    <xf numFmtId="0" fontId="30" fillId="0" borderId="3" xfId="0" applyFont="1" applyFill="1" applyBorder="1" applyAlignment="1" applyProtection="1">
      <alignment horizontal="right" vertical="top" wrapText="1" readingOrder="2"/>
      <protection locked="0"/>
    </xf>
    <xf numFmtId="0" fontId="30" fillId="0" borderId="5" xfId="0" applyFont="1" applyFill="1" applyBorder="1" applyAlignment="1" applyProtection="1">
      <alignment horizontal="right" vertical="top" wrapText="1" readingOrder="2"/>
      <protection locked="0"/>
    </xf>
    <xf numFmtId="0" fontId="34" fillId="4" borderId="3" xfId="0" applyFont="1" applyFill="1" applyBorder="1" applyAlignment="1">
      <alignment horizontal="right" vertical="center" wrapText="1" readingOrder="2"/>
    </xf>
    <xf numFmtId="0" fontId="2" fillId="2" borderId="62" xfId="0" applyFont="1" applyFill="1" applyBorder="1" applyAlignment="1">
      <alignment horizontal="right" vertical="center" readingOrder="2"/>
    </xf>
    <xf numFmtId="0" fontId="2" fillId="2" borderId="39" xfId="0" applyFont="1" applyFill="1" applyBorder="1" applyAlignment="1">
      <alignment horizontal="right" vertical="center" readingOrder="2"/>
    </xf>
    <xf numFmtId="0" fontId="2" fillId="2" borderId="40" xfId="0" applyFont="1" applyFill="1" applyBorder="1" applyAlignment="1">
      <alignment horizontal="right" vertical="center" readingOrder="2"/>
    </xf>
    <xf numFmtId="164" fontId="3" fillId="0" borderId="2" xfId="0" applyNumberFormat="1" applyFont="1" applyFill="1" applyBorder="1" applyAlignment="1">
      <alignment horizontal="center" vertical="center"/>
    </xf>
    <xf numFmtId="164" fontId="3" fillId="0" borderId="11" xfId="0" applyNumberFormat="1" applyFont="1" applyFill="1" applyBorder="1" applyAlignment="1">
      <alignment horizontal="center" vertical="center"/>
    </xf>
    <xf numFmtId="9" fontId="3" fillId="0" borderId="19" xfId="0" applyNumberFormat="1" applyFont="1" applyFill="1" applyBorder="1" applyAlignment="1">
      <alignment horizontal="center" vertical="center"/>
    </xf>
    <xf numFmtId="171" fontId="3" fillId="0" borderId="2" xfId="0" applyNumberFormat="1" applyFont="1" applyFill="1" applyBorder="1" applyAlignment="1">
      <alignment horizontal="center" vertical="center"/>
    </xf>
    <xf numFmtId="164" fontId="3" fillId="0" borderId="6" xfId="0" applyNumberFormat="1" applyFont="1" applyFill="1" applyBorder="1" applyAlignment="1">
      <alignment horizontal="center" vertical="center"/>
    </xf>
    <xf numFmtId="9" fontId="14" fillId="0" borderId="2" xfId="0" applyNumberFormat="1" applyFont="1" applyFill="1" applyBorder="1" applyAlignment="1">
      <alignment horizontal="center" vertical="center" wrapText="1"/>
    </xf>
    <xf numFmtId="0" fontId="14" fillId="0" borderId="5" xfId="0" applyFont="1" applyFill="1" applyBorder="1" applyAlignment="1">
      <alignment horizontal="center" vertical="center" wrapText="1"/>
    </xf>
    <xf numFmtId="9" fontId="14" fillId="0" borderId="2" xfId="0" applyNumberFormat="1" applyFont="1" applyFill="1" applyBorder="1" applyAlignment="1">
      <alignment horizontal="center" vertical="center"/>
    </xf>
    <xf numFmtId="0" fontId="14" fillId="0" borderId="5" xfId="0" applyFont="1" applyFill="1" applyBorder="1" applyAlignment="1">
      <alignment horizontal="center" vertical="center"/>
    </xf>
    <xf numFmtId="43" fontId="17" fillId="0" borderId="2" xfId="1" applyFont="1" applyBorder="1" applyAlignment="1" applyProtection="1">
      <alignment wrapText="1" readingOrder="1"/>
      <protection locked="0"/>
    </xf>
    <xf numFmtId="43" fontId="17" fillId="0" borderId="3" xfId="1" applyFont="1" applyBorder="1" applyAlignment="1" applyProtection="1">
      <alignment wrapText="1" readingOrder="1"/>
      <protection locked="0"/>
    </xf>
    <xf numFmtId="43" fontId="17" fillId="0" borderId="11" xfId="1" applyFont="1" applyBorder="1" applyAlignment="1" applyProtection="1">
      <alignment wrapText="1" readingOrder="1"/>
      <protection locked="0"/>
    </xf>
    <xf numFmtId="9" fontId="14" fillId="0" borderId="2" xfId="0" applyNumberFormat="1" applyFont="1" applyBorder="1" applyAlignment="1">
      <alignment horizontal="center" vertical="center" wrapText="1"/>
    </xf>
    <xf numFmtId="0" fontId="14" fillId="0" borderId="5" xfId="0" applyFont="1" applyBorder="1" applyAlignment="1">
      <alignment horizontal="center" vertical="center" wrapText="1"/>
    </xf>
    <xf numFmtId="9" fontId="14" fillId="0" borderId="2" xfId="0" applyNumberFormat="1" applyFont="1" applyBorder="1" applyAlignment="1">
      <alignment horizontal="center" vertical="center"/>
    </xf>
    <xf numFmtId="0" fontId="14" fillId="0" borderId="5" xfId="0" applyFont="1" applyBorder="1" applyAlignment="1">
      <alignment horizontal="center" vertical="center"/>
    </xf>
    <xf numFmtId="0" fontId="43" fillId="0" borderId="1" xfId="0" applyFont="1" applyBorder="1" applyAlignment="1" applyProtection="1">
      <alignment horizontal="right" vertical="center" wrapText="1" readingOrder="2"/>
      <protection locked="0"/>
    </xf>
    <xf numFmtId="0" fontId="84" fillId="0" borderId="14" xfId="0" applyFont="1" applyFill="1" applyBorder="1" applyAlignment="1">
      <alignment horizontal="right" vertical="top" wrapText="1" readingOrder="2"/>
    </xf>
    <xf numFmtId="0" fontId="84" fillId="0" borderId="15" xfId="0" applyFont="1" applyFill="1" applyBorder="1" applyAlignment="1">
      <alignment horizontal="right" vertical="top" wrapText="1" readingOrder="2"/>
    </xf>
    <xf numFmtId="0" fontId="84" fillId="0" borderId="16" xfId="0" applyFont="1" applyFill="1" applyBorder="1" applyAlignment="1">
      <alignment horizontal="right" vertical="top" wrapText="1" readingOrder="2"/>
    </xf>
    <xf numFmtId="0" fontId="84" fillId="0" borderId="1" xfId="0" applyFont="1" applyFill="1" applyBorder="1" applyAlignment="1">
      <alignment horizontal="right" vertical="top" wrapText="1" readingOrder="2"/>
    </xf>
    <xf numFmtId="167" fontId="85" fillId="4" borderId="45" xfId="1" applyNumberFormat="1" applyFont="1" applyFill="1" applyBorder="1" applyAlignment="1">
      <alignment horizontal="center" vertical="center"/>
    </xf>
    <xf numFmtId="167" fontId="85" fillId="4" borderId="26" xfId="1" applyNumberFormat="1" applyFont="1" applyFill="1" applyBorder="1" applyAlignment="1">
      <alignment horizontal="center" vertical="center"/>
    </xf>
    <xf numFmtId="0" fontId="0" fillId="0" borderId="2" xfId="0" applyFill="1" applyBorder="1" applyAlignment="1">
      <alignment horizontal="right" vertical="center" wrapText="1"/>
    </xf>
    <xf numFmtId="0" fontId="0" fillId="0" borderId="11" xfId="0" applyFill="1" applyBorder="1" applyAlignment="1">
      <alignment horizontal="right" vertical="center" wrapText="1"/>
    </xf>
    <xf numFmtId="0" fontId="65" fillId="0" borderId="9" xfId="0" applyFont="1" applyBorder="1" applyAlignment="1">
      <alignment horizontal="center" vertical="center"/>
    </xf>
    <xf numFmtId="0" fontId="65" fillId="0" borderId="58" xfId="0" applyFont="1" applyBorder="1" applyAlignment="1">
      <alignment horizontal="center" vertical="center"/>
    </xf>
    <xf numFmtId="0" fontId="0" fillId="0" borderId="2" xfId="0" applyFont="1" applyFill="1" applyBorder="1" applyAlignment="1">
      <alignment horizontal="right" vertical="center" wrapText="1"/>
    </xf>
    <xf numFmtId="0" fontId="0" fillId="0" borderId="11" xfId="0" applyFont="1" applyFill="1" applyBorder="1" applyAlignment="1">
      <alignment horizontal="right" vertical="center" wrapText="1"/>
    </xf>
    <xf numFmtId="0" fontId="64" fillId="0" borderId="2" xfId="7" applyFont="1" applyFill="1" applyBorder="1" applyAlignment="1">
      <alignment horizontal="right" vertical="top"/>
    </xf>
    <xf numFmtId="0" fontId="64" fillId="0" borderId="11" xfId="7" applyFont="1" applyFill="1" applyBorder="1" applyAlignment="1">
      <alignment horizontal="right" vertical="top"/>
    </xf>
    <xf numFmtId="0" fontId="64" fillId="0" borderId="2" xfId="7" applyFont="1" applyFill="1" applyBorder="1" applyAlignment="1">
      <alignment horizontal="right"/>
    </xf>
    <xf numFmtId="0" fontId="64" fillId="0" borderId="11" xfId="7" applyFont="1" applyFill="1" applyBorder="1" applyAlignment="1">
      <alignment horizontal="right"/>
    </xf>
    <xf numFmtId="0" fontId="0" fillId="0" borderId="2" xfId="0" applyFont="1" applyFill="1" applyBorder="1" applyAlignment="1">
      <alignment horizontal="right" vertical="center" wrapText="1" readingOrder="2"/>
    </xf>
    <xf numFmtId="0" fontId="0" fillId="0" borderId="11" xfId="0" applyFont="1" applyFill="1" applyBorder="1" applyAlignment="1">
      <alignment horizontal="right" vertical="center" wrapText="1" readingOrder="2"/>
    </xf>
    <xf numFmtId="164" fontId="4" fillId="0" borderId="3" xfId="0" applyNumberFormat="1" applyFont="1" applyFill="1" applyBorder="1" applyAlignment="1">
      <alignment horizontal="center" vertical="center" wrapText="1" readingOrder="2"/>
    </xf>
    <xf numFmtId="164" fontId="4" fillId="0" borderId="11" xfId="0" applyNumberFormat="1" applyFont="1" applyFill="1" applyBorder="1" applyAlignment="1">
      <alignment horizontal="center" vertical="center" wrapText="1" readingOrder="2"/>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164" fontId="4" fillId="0" borderId="3" xfId="0" applyNumberFormat="1" applyFont="1" applyFill="1" applyBorder="1" applyAlignment="1">
      <alignment horizontal="center" vertical="center" readingOrder="2"/>
    </xf>
    <xf numFmtId="164" fontId="4" fillId="0" borderId="11" xfId="0" applyNumberFormat="1" applyFont="1" applyFill="1" applyBorder="1" applyAlignment="1">
      <alignment horizontal="center" vertical="center" readingOrder="2"/>
    </xf>
    <xf numFmtId="164" fontId="3" fillId="0" borderId="7" xfId="0" applyNumberFormat="1" applyFont="1" applyFill="1" applyBorder="1" applyAlignment="1">
      <alignment horizontal="center" vertical="center" readingOrder="2"/>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xf>
    <xf numFmtId="0" fontId="14" fillId="5" borderId="38" xfId="0" applyFont="1" applyFill="1" applyBorder="1" applyAlignment="1">
      <alignment horizontal="center" vertical="center" wrapText="1"/>
    </xf>
    <xf numFmtId="0" fontId="14" fillId="5" borderId="40" xfId="0" applyFont="1" applyFill="1" applyBorder="1" applyAlignment="1">
      <alignment horizontal="center" vertical="center" wrapText="1"/>
    </xf>
    <xf numFmtId="3" fontId="23" fillId="0" borderId="48" xfId="1" applyNumberFormat="1" applyFont="1" applyFill="1" applyBorder="1" applyAlignment="1">
      <alignment horizontal="center" vertical="center"/>
    </xf>
    <xf numFmtId="10" fontId="24" fillId="0" borderId="2" xfId="1" applyNumberFormat="1" applyFont="1" applyFill="1" applyBorder="1" applyAlignment="1">
      <alignment horizontal="center" vertical="center"/>
    </xf>
    <xf numFmtId="10" fontId="24" fillId="0" borderId="11" xfId="1" applyNumberFormat="1" applyFont="1" applyFill="1" applyBorder="1" applyAlignment="1">
      <alignment horizontal="center" vertical="center"/>
    </xf>
    <xf numFmtId="166" fontId="16" fillId="0" borderId="2" xfId="1" applyNumberFormat="1" applyFont="1" applyFill="1" applyBorder="1" applyAlignment="1">
      <alignment horizontal="center" vertical="center"/>
    </xf>
    <xf numFmtId="166" fontId="16" fillId="0" borderId="5" xfId="1" applyNumberFormat="1" applyFont="1" applyFill="1" applyBorder="1" applyAlignment="1">
      <alignment horizontal="center" vertical="center"/>
    </xf>
    <xf numFmtId="0" fontId="3" fillId="5" borderId="1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6" fillId="8" borderId="6" xfId="0" applyFont="1" applyFill="1" applyBorder="1" applyAlignment="1">
      <alignment horizontal="center" vertical="center"/>
    </xf>
    <xf numFmtId="0" fontId="6" fillId="8" borderId="7" xfId="0" applyFont="1" applyFill="1" applyBorder="1" applyAlignment="1">
      <alignment horizontal="center" vertical="center"/>
    </xf>
    <xf numFmtId="0" fontId="6" fillId="8" borderId="8" xfId="0" applyFont="1" applyFill="1" applyBorder="1" applyAlignment="1">
      <alignment horizontal="center" vertical="center"/>
    </xf>
    <xf numFmtId="0" fontId="17" fillId="0" borderId="40" xfId="0" applyFont="1" applyBorder="1" applyAlignment="1" applyProtection="1">
      <alignment horizontal="right" vertical="center" wrapText="1" readingOrder="2"/>
      <protection locked="0"/>
    </xf>
    <xf numFmtId="0" fontId="17" fillId="0" borderId="51" xfId="0" applyFont="1" applyBorder="1" applyAlignment="1" applyProtection="1">
      <alignment horizontal="right" vertical="top" wrapText="1" readingOrder="2"/>
      <protection locked="0"/>
    </xf>
    <xf numFmtId="0" fontId="17" fillId="0" borderId="49" xfId="0" applyFont="1" applyBorder="1" applyAlignment="1" applyProtection="1">
      <alignment horizontal="right" vertical="top" wrapText="1" readingOrder="2"/>
      <protection locked="0"/>
    </xf>
    <xf numFmtId="0" fontId="17" fillId="0" borderId="52" xfId="0" applyFont="1" applyBorder="1" applyAlignment="1" applyProtection="1">
      <alignment horizontal="right" vertical="top" wrapText="1" readingOrder="2"/>
      <protection locked="0"/>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1" fillId="8" borderId="29" xfId="0" applyFont="1" applyFill="1" applyBorder="1" applyAlignment="1">
      <alignment horizontal="center" vertical="center"/>
    </xf>
    <xf numFmtId="0" fontId="11" fillId="8" borderId="30" xfId="0" applyFont="1" applyFill="1" applyBorder="1" applyAlignment="1">
      <alignment horizontal="center" vertical="center"/>
    </xf>
    <xf numFmtId="0" fontId="12" fillId="8" borderId="14" xfId="0" applyFont="1" applyFill="1" applyBorder="1" applyAlignment="1">
      <alignment horizontal="right" vertical="center" wrapText="1" readingOrder="2"/>
    </xf>
    <xf numFmtId="0" fontId="12" fillId="8" borderId="15" xfId="0" applyFont="1" applyFill="1" applyBorder="1" applyAlignment="1">
      <alignment horizontal="right" vertical="center" wrapText="1" readingOrder="2"/>
    </xf>
    <xf numFmtId="0" fontId="12" fillId="8" borderId="16" xfId="0" applyFont="1" applyFill="1" applyBorder="1" applyAlignment="1">
      <alignment horizontal="right" vertical="center" wrapText="1" readingOrder="2"/>
    </xf>
    <xf numFmtId="0" fontId="12" fillId="8" borderId="19" xfId="0" applyFont="1" applyFill="1" applyBorder="1" applyAlignment="1">
      <alignment horizontal="right" vertical="center" wrapText="1" readingOrder="2"/>
    </xf>
    <xf numFmtId="0" fontId="12" fillId="8" borderId="4" xfId="0" applyFont="1" applyFill="1" applyBorder="1" applyAlignment="1">
      <alignment horizontal="right" vertical="center" wrapText="1" readingOrder="2"/>
    </xf>
    <xf numFmtId="0" fontId="12" fillId="8" borderId="10" xfId="0" applyFont="1" applyFill="1" applyBorder="1" applyAlignment="1">
      <alignment horizontal="right" vertical="center" wrapText="1" readingOrder="2"/>
    </xf>
    <xf numFmtId="0" fontId="6" fillId="8" borderId="2" xfId="0" applyFont="1" applyFill="1" applyBorder="1" applyAlignment="1">
      <alignment horizontal="center" vertical="center"/>
    </xf>
    <xf numFmtId="0" fontId="6" fillId="8" borderId="3" xfId="0" applyFont="1" applyFill="1" applyBorder="1" applyAlignment="1">
      <alignment horizontal="center" vertical="center"/>
    </xf>
    <xf numFmtId="0" fontId="6" fillId="8" borderId="5" xfId="0" applyFont="1" applyFill="1" applyBorder="1" applyAlignment="1">
      <alignment horizontal="center" vertical="center"/>
    </xf>
    <xf numFmtId="0" fontId="2" fillId="4" borderId="92" xfId="0" applyFont="1" applyFill="1" applyBorder="1" applyAlignment="1">
      <alignment horizontal="right" vertical="center" readingOrder="2"/>
    </xf>
    <xf numFmtId="0" fontId="2" fillId="4" borderId="93" xfId="0" applyFont="1" applyFill="1" applyBorder="1" applyAlignment="1">
      <alignment horizontal="right" vertical="center" readingOrder="2"/>
    </xf>
    <xf numFmtId="0" fontId="2" fillId="4" borderId="94" xfId="0" applyFont="1" applyFill="1" applyBorder="1" applyAlignment="1">
      <alignment horizontal="right" vertical="center" readingOrder="2"/>
    </xf>
    <xf numFmtId="0" fontId="56" fillId="0" borderId="1" xfId="0" applyFont="1" applyBorder="1" applyAlignment="1">
      <alignment horizontal="right" vertical="center" wrapText="1"/>
    </xf>
    <xf numFmtId="0" fontId="31" fillId="4" borderId="2" xfId="0" applyFont="1" applyFill="1" applyBorder="1" applyAlignment="1">
      <alignment horizontal="center" vertical="center"/>
    </xf>
    <xf numFmtId="0" fontId="31" fillId="4" borderId="5" xfId="0" applyFont="1" applyFill="1" applyBorder="1" applyAlignment="1">
      <alignment horizontal="center" vertical="center"/>
    </xf>
    <xf numFmtId="0" fontId="34" fillId="4" borderId="90" xfId="0" applyFont="1" applyFill="1" applyBorder="1" applyAlignment="1">
      <alignment horizontal="right" vertical="center" readingOrder="2"/>
    </xf>
    <xf numFmtId="0" fontId="34" fillId="4" borderId="61" xfId="0" applyFont="1" applyFill="1" applyBorder="1" applyAlignment="1">
      <alignment horizontal="right" vertical="center" readingOrder="2"/>
    </xf>
    <xf numFmtId="0" fontId="34" fillId="4" borderId="91" xfId="0" applyFont="1" applyFill="1" applyBorder="1" applyAlignment="1">
      <alignment horizontal="right" vertical="center" readingOrder="2"/>
    </xf>
    <xf numFmtId="0" fontId="2" fillId="2" borderId="87" xfId="0" applyFont="1" applyFill="1" applyBorder="1" applyAlignment="1">
      <alignment horizontal="right" vertical="center" readingOrder="2"/>
    </xf>
    <xf numFmtId="0" fontId="2" fillId="2" borderId="88" xfId="0" applyFont="1" applyFill="1" applyBorder="1" applyAlignment="1">
      <alignment horizontal="right" vertical="center" readingOrder="2"/>
    </xf>
    <xf numFmtId="0" fontId="2" fillId="2" borderId="89" xfId="0" applyFont="1" applyFill="1" applyBorder="1" applyAlignment="1">
      <alignment horizontal="right" vertical="center" readingOrder="2"/>
    </xf>
    <xf numFmtId="0" fontId="3" fillId="0" borderId="9" xfId="0" applyFont="1" applyFill="1" applyBorder="1" applyAlignment="1">
      <alignment horizontal="center" vertical="center"/>
    </xf>
    <xf numFmtId="0" fontId="56" fillId="4" borderId="1" xfId="0" applyFont="1" applyFill="1" applyBorder="1" applyAlignment="1">
      <alignment horizontal="right" vertical="center" wrapText="1"/>
    </xf>
    <xf numFmtId="0" fontId="56" fillId="0" borderId="1" xfId="0" applyFont="1" applyFill="1" applyBorder="1" applyAlignment="1">
      <alignment horizontal="right" vertical="center" wrapText="1"/>
    </xf>
    <xf numFmtId="0" fontId="3" fillId="0" borderId="15" xfId="0" applyFont="1" applyFill="1" applyBorder="1" applyAlignment="1">
      <alignment horizontal="center" vertical="center"/>
    </xf>
    <xf numFmtId="0" fontId="4" fillId="0" borderId="15" xfId="0" applyFont="1" applyBorder="1" applyAlignment="1">
      <alignment vertical="center" wrapText="1"/>
    </xf>
    <xf numFmtId="0" fontId="4" fillId="0" borderId="0" xfId="0" applyFont="1" applyBorder="1" applyAlignment="1">
      <alignment vertical="center" wrapText="1"/>
    </xf>
    <xf numFmtId="0" fontId="4" fillId="0" borderId="103" xfId="0" applyFont="1" applyBorder="1" applyAlignment="1">
      <alignment horizontal="right" vertical="center" wrapText="1"/>
    </xf>
    <xf numFmtId="0" fontId="4" fillId="0" borderId="104" xfId="0" applyFont="1" applyBorder="1" applyAlignment="1">
      <alignment horizontal="right" vertical="center" wrapText="1"/>
    </xf>
    <xf numFmtId="0" fontId="4" fillId="0" borderId="105" xfId="0" applyFont="1" applyBorder="1" applyAlignment="1">
      <alignment horizontal="right" vertical="center" wrapText="1"/>
    </xf>
    <xf numFmtId="0" fontId="4" fillId="0" borderId="106" xfId="0" applyFont="1" applyBorder="1" applyAlignment="1">
      <alignment horizontal="right" vertical="center" wrapText="1"/>
    </xf>
    <xf numFmtId="0" fontId="4" fillId="0" borderId="107" xfId="0" applyFont="1" applyBorder="1" applyAlignment="1">
      <alignment horizontal="right" vertical="center" wrapText="1"/>
    </xf>
    <xf numFmtId="0" fontId="4" fillId="0" borderId="108" xfId="0" applyFont="1" applyBorder="1" applyAlignment="1">
      <alignment horizontal="right" vertical="center" wrapText="1"/>
    </xf>
    <xf numFmtId="0" fontId="4" fillId="0" borderId="93" xfId="0" applyFont="1" applyBorder="1" applyAlignment="1">
      <alignment horizontal="right" vertical="center" wrapText="1"/>
    </xf>
    <xf numFmtId="0" fontId="4" fillId="0" borderId="109" xfId="0" applyFont="1" applyBorder="1" applyAlignment="1">
      <alignment horizontal="right" vertical="center" wrapText="1"/>
    </xf>
    <xf numFmtId="0" fontId="13" fillId="5" borderId="13" xfId="0" applyFont="1" applyFill="1" applyBorder="1" applyAlignment="1">
      <alignment horizontal="center" vertical="center"/>
    </xf>
    <xf numFmtId="0" fontId="13" fillId="5" borderId="37" xfId="0" applyFont="1" applyFill="1" applyBorder="1" applyAlignment="1">
      <alignment horizontal="center" vertical="center"/>
    </xf>
    <xf numFmtId="166" fontId="48" fillId="0" borderId="1" xfId="1" applyNumberFormat="1" applyFont="1" applyFill="1" applyBorder="1" applyAlignment="1">
      <alignment horizontal="center" vertical="center"/>
    </xf>
    <xf numFmtId="10" fontId="16" fillId="0" borderId="7" xfId="1" applyNumberFormat="1" applyFont="1" applyFill="1" applyBorder="1" applyAlignment="1">
      <alignment horizontal="center" vertical="center"/>
    </xf>
    <xf numFmtId="10" fontId="16" fillId="0" borderId="8" xfId="1" applyNumberFormat="1" applyFont="1" applyFill="1" applyBorder="1" applyAlignment="1">
      <alignment horizontal="center" vertical="center"/>
    </xf>
    <xf numFmtId="3" fontId="24" fillId="0" borderId="2" xfId="1" applyNumberFormat="1" applyFont="1" applyFill="1" applyBorder="1" applyAlignment="1">
      <alignment horizontal="center" vertical="center"/>
    </xf>
    <xf numFmtId="3" fontId="24" fillId="0" borderId="11" xfId="1" applyNumberFormat="1" applyFont="1" applyFill="1" applyBorder="1" applyAlignment="1">
      <alignment horizontal="center" vertical="center"/>
    </xf>
    <xf numFmtId="0" fontId="3" fillId="5" borderId="82" xfId="0" applyFont="1" applyFill="1" applyBorder="1" applyAlignment="1">
      <alignment horizontal="center" vertical="center"/>
    </xf>
    <xf numFmtId="166" fontId="9" fillId="0" borderId="17" xfId="1" applyNumberFormat="1" applyFont="1" applyFill="1" applyBorder="1" applyAlignment="1">
      <alignment horizontal="center" readingOrder="2"/>
    </xf>
    <xf numFmtId="166" fontId="9" fillId="0" borderId="28" xfId="1" applyNumberFormat="1" applyFont="1" applyFill="1" applyBorder="1" applyAlignment="1">
      <alignment horizontal="center" readingOrder="2"/>
    </xf>
    <xf numFmtId="0" fontId="2" fillId="2" borderId="84" xfId="0" applyFont="1" applyFill="1" applyBorder="1" applyAlignment="1">
      <alignment horizontal="right" vertical="center" readingOrder="2"/>
    </xf>
    <xf numFmtId="0" fontId="2" fillId="2" borderId="85" xfId="0" applyFont="1" applyFill="1" applyBorder="1" applyAlignment="1">
      <alignment horizontal="right" vertical="center" readingOrder="2"/>
    </xf>
    <xf numFmtId="0" fontId="2" fillId="2" borderId="86" xfId="0" applyFont="1" applyFill="1" applyBorder="1" applyAlignment="1">
      <alignment horizontal="right" vertical="center" readingOrder="2"/>
    </xf>
    <xf numFmtId="0" fontId="44" fillId="0" borderId="51" xfId="0" applyFont="1" applyFill="1" applyBorder="1" applyAlignment="1" applyProtection="1">
      <alignment horizontal="right" vertical="center" wrapText="1" readingOrder="2"/>
      <protection locked="0"/>
    </xf>
    <xf numFmtId="0" fontId="44" fillId="0" borderId="49" xfId="0" applyFont="1" applyFill="1" applyBorder="1" applyAlignment="1" applyProtection="1">
      <alignment horizontal="right" vertical="center" wrapText="1" readingOrder="2"/>
      <protection locked="0"/>
    </xf>
    <xf numFmtId="0" fontId="44" fillId="0" borderId="52" xfId="0" applyFont="1" applyFill="1" applyBorder="1" applyAlignment="1" applyProtection="1">
      <alignment horizontal="right" vertical="center" wrapText="1" readingOrder="2"/>
      <protection locked="0"/>
    </xf>
    <xf numFmtId="166" fontId="9" fillId="0" borderId="6" xfId="1" applyNumberFormat="1" applyFont="1" applyFill="1" applyBorder="1" applyAlignment="1">
      <alignment horizontal="center" vertical="center" readingOrder="2"/>
    </xf>
    <xf numFmtId="166" fontId="9" fillId="0" borderId="7" xfId="1" applyNumberFormat="1" applyFont="1" applyFill="1" applyBorder="1" applyAlignment="1">
      <alignment horizontal="center" vertical="center" readingOrder="2"/>
    </xf>
    <xf numFmtId="166" fontId="9" fillId="0" borderId="8" xfId="1" applyNumberFormat="1" applyFont="1" applyFill="1" applyBorder="1" applyAlignment="1">
      <alignment horizontal="center" vertical="center" readingOrder="2"/>
    </xf>
    <xf numFmtId="0" fontId="38" fillId="0" borderId="51" xfId="0" applyFont="1" applyFill="1" applyBorder="1" applyAlignment="1" applyProtection="1">
      <alignment horizontal="right" vertical="center" wrapText="1" readingOrder="2"/>
      <protection locked="0"/>
    </xf>
    <xf numFmtId="0" fontId="38" fillId="0" borderId="49" xfId="0" applyFont="1" applyFill="1" applyBorder="1" applyAlignment="1" applyProtection="1">
      <alignment horizontal="right" vertical="center" wrapText="1" readingOrder="2"/>
      <protection locked="0"/>
    </xf>
    <xf numFmtId="0" fontId="38" fillId="0" borderId="52" xfId="0" applyFont="1" applyFill="1" applyBorder="1" applyAlignment="1" applyProtection="1">
      <alignment horizontal="right" vertical="center" wrapText="1" readingOrder="2"/>
      <protection locked="0"/>
    </xf>
    <xf numFmtId="0" fontId="25" fillId="8" borderId="2" xfId="0" applyFont="1" applyFill="1" applyBorder="1" applyAlignment="1">
      <alignment horizontal="right" vertical="center"/>
    </xf>
    <xf numFmtId="0" fontId="25" fillId="8" borderId="3" xfId="0" applyFont="1" applyFill="1" applyBorder="1" applyAlignment="1">
      <alignment horizontal="right" vertical="center"/>
    </xf>
    <xf numFmtId="0" fontId="25" fillId="8" borderId="5" xfId="0" applyFont="1" applyFill="1" applyBorder="1" applyAlignment="1">
      <alignment horizontal="right" vertical="center"/>
    </xf>
    <xf numFmtId="0" fontId="0" fillId="4" borderId="1" xfId="0" applyFill="1" applyBorder="1" applyAlignment="1">
      <alignment horizontal="right" vertical="center" wrapText="1"/>
    </xf>
    <xf numFmtId="0" fontId="0" fillId="4" borderId="1" xfId="0" applyFont="1" applyFill="1" applyBorder="1" applyAlignment="1">
      <alignment horizontal="right" vertical="center" wrapText="1"/>
    </xf>
    <xf numFmtId="9" fontId="0" fillId="8" borderId="2" xfId="0" applyNumberFormat="1" applyFont="1" applyFill="1" applyBorder="1" applyAlignment="1">
      <alignment horizontal="center" vertical="center"/>
    </xf>
    <xf numFmtId="9" fontId="0" fillId="8" borderId="11" xfId="0" applyNumberFormat="1" applyFont="1" applyFill="1" applyBorder="1" applyAlignment="1">
      <alignment horizontal="center" vertical="center"/>
    </xf>
    <xf numFmtId="0" fontId="30" fillId="0" borderId="1" xfId="0" applyFont="1" applyFill="1" applyBorder="1" applyAlignment="1">
      <alignment horizontal="right"/>
    </xf>
    <xf numFmtId="9" fontId="0" fillId="0" borderId="2" xfId="0" applyNumberFormat="1" applyFont="1" applyFill="1" applyBorder="1" applyAlignment="1">
      <alignment horizontal="center" vertical="center"/>
    </xf>
    <xf numFmtId="9" fontId="0" fillId="0" borderId="11" xfId="0" applyNumberFormat="1" applyFont="1" applyFill="1" applyBorder="1" applyAlignment="1">
      <alignment horizontal="center" vertical="center"/>
    </xf>
    <xf numFmtId="0" fontId="43" fillId="0" borderId="19" xfId="0" applyFont="1" applyBorder="1" applyAlignment="1" applyProtection="1">
      <alignment horizontal="right" vertical="center" wrapText="1" readingOrder="2"/>
      <protection locked="0"/>
    </xf>
    <xf numFmtId="0" fontId="43" fillId="0" borderId="4" xfId="0" applyFont="1" applyBorder="1" applyAlignment="1" applyProtection="1">
      <alignment horizontal="right" vertical="center" wrapText="1" readingOrder="2"/>
      <protection locked="0"/>
    </xf>
    <xf numFmtId="0" fontId="43" fillId="0" borderId="10" xfId="0" applyFont="1" applyBorder="1" applyAlignment="1" applyProtection="1">
      <alignment horizontal="right" vertical="center" wrapText="1" readingOrder="2"/>
      <protection locked="0"/>
    </xf>
    <xf numFmtId="0" fontId="30" fillId="0" borderId="1" xfId="0" applyFont="1" applyFill="1" applyBorder="1" applyAlignment="1">
      <alignment horizontal="right" vertical="center"/>
    </xf>
    <xf numFmtId="166" fontId="16" fillId="0" borderId="11" xfId="1" applyNumberFormat="1" applyFont="1" applyFill="1" applyBorder="1" applyAlignment="1">
      <alignment horizontal="center" vertical="center"/>
    </xf>
    <xf numFmtId="9" fontId="14" fillId="8" borderId="2" xfId="0" applyNumberFormat="1" applyFont="1" applyFill="1" applyBorder="1" applyAlignment="1">
      <alignment horizontal="center" vertical="center" wrapText="1"/>
    </xf>
    <xf numFmtId="0" fontId="14" fillId="8" borderId="5" xfId="0" applyFont="1" applyFill="1" applyBorder="1" applyAlignment="1">
      <alignment horizontal="center" vertical="center" wrapText="1"/>
    </xf>
    <xf numFmtId="0" fontId="12" fillId="4" borderId="2" xfId="0" applyFont="1" applyFill="1" applyBorder="1" applyAlignment="1">
      <alignment horizontal="right" wrapText="1" readingOrder="2"/>
    </xf>
    <xf numFmtId="0" fontId="12" fillId="4" borderId="3" xfId="0" applyFont="1" applyFill="1" applyBorder="1" applyAlignment="1">
      <alignment horizontal="right" wrapText="1" readingOrder="2"/>
    </xf>
    <xf numFmtId="0" fontId="12" fillId="4" borderId="5" xfId="0" applyFont="1" applyFill="1" applyBorder="1" applyAlignment="1">
      <alignment horizontal="right" wrapText="1" readingOrder="2"/>
    </xf>
    <xf numFmtId="0" fontId="12" fillId="4" borderId="2" xfId="0" applyFont="1" applyFill="1" applyBorder="1" applyAlignment="1">
      <alignment horizontal="center" wrapText="1" readingOrder="2"/>
    </xf>
    <xf numFmtId="0" fontId="12" fillId="4" borderId="3" xfId="0" applyFont="1" applyFill="1" applyBorder="1" applyAlignment="1">
      <alignment horizontal="center" wrapText="1" readingOrder="2"/>
    </xf>
    <xf numFmtId="0" fontId="12" fillId="4" borderId="5" xfId="0" applyFont="1" applyFill="1" applyBorder="1" applyAlignment="1">
      <alignment horizontal="center" wrapText="1" readingOrder="2"/>
    </xf>
    <xf numFmtId="167" fontId="48" fillId="4" borderId="2" xfId="1" applyNumberFormat="1" applyFont="1" applyFill="1" applyBorder="1" applyAlignment="1">
      <alignment horizontal="center" vertical="center"/>
    </xf>
    <xf numFmtId="167" fontId="48" fillId="4" borderId="53" xfId="1" applyNumberFormat="1" applyFont="1" applyFill="1" applyBorder="1" applyAlignment="1">
      <alignment horizontal="center" vertical="center"/>
    </xf>
    <xf numFmtId="9" fontId="48" fillId="4" borderId="6" xfId="1" applyNumberFormat="1" applyFont="1" applyFill="1" applyBorder="1" applyAlignment="1">
      <alignment horizontal="center" vertical="center"/>
    </xf>
    <xf numFmtId="9" fontId="48" fillId="4" borderId="26" xfId="1" applyNumberFormat="1" applyFont="1" applyFill="1" applyBorder="1" applyAlignment="1">
      <alignment horizontal="center" vertical="center"/>
    </xf>
    <xf numFmtId="9" fontId="14" fillId="8" borderId="5" xfId="0" applyNumberFormat="1" applyFont="1" applyFill="1" applyBorder="1" applyAlignment="1">
      <alignment horizontal="center" vertical="center" wrapText="1"/>
    </xf>
    <xf numFmtId="9" fontId="0" fillId="0" borderId="2" xfId="0" applyNumberFormat="1" applyFill="1" applyBorder="1" applyAlignment="1">
      <alignment horizontal="center" vertical="center"/>
    </xf>
    <xf numFmtId="9" fontId="0" fillId="0" borderId="11" xfId="0" applyNumberFormat="1" applyFill="1" applyBorder="1" applyAlignment="1">
      <alignment horizontal="center" vertical="center"/>
    </xf>
    <xf numFmtId="9" fontId="0" fillId="8" borderId="2" xfId="0" applyNumberFormat="1" applyFill="1" applyBorder="1" applyAlignment="1">
      <alignment horizontal="center" vertical="center"/>
    </xf>
    <xf numFmtId="9" fontId="0" fillId="8" borderId="11" xfId="0" applyNumberFormat="1" applyFill="1" applyBorder="1" applyAlignment="1">
      <alignment horizontal="center" vertical="center"/>
    </xf>
    <xf numFmtId="0" fontId="0" fillId="4" borderId="2" xfId="0" applyFill="1" applyBorder="1" applyAlignment="1">
      <alignment horizontal="center" vertical="center" wrapText="1"/>
    </xf>
    <xf numFmtId="0" fontId="0" fillId="4" borderId="11" xfId="0" applyFill="1" applyBorder="1" applyAlignment="1">
      <alignment horizontal="center" vertical="center" wrapText="1"/>
    </xf>
    <xf numFmtId="0" fontId="2" fillId="4" borderId="36" xfId="0" applyFont="1" applyFill="1" applyBorder="1" applyAlignment="1">
      <alignment horizontal="right" vertical="center" readingOrder="2"/>
    </xf>
    <xf numFmtId="0" fontId="2" fillId="4" borderId="21" xfId="0" applyFont="1" applyFill="1" applyBorder="1" applyAlignment="1">
      <alignment horizontal="right" vertical="center" readingOrder="2"/>
    </xf>
    <xf numFmtId="0" fontId="2" fillId="4" borderId="22" xfId="0" applyFont="1" applyFill="1" applyBorder="1" applyAlignment="1">
      <alignment horizontal="right" vertical="center" readingOrder="2"/>
    </xf>
    <xf numFmtId="0" fontId="2" fillId="4" borderId="1" xfId="0" applyFont="1" applyFill="1" applyBorder="1" applyAlignment="1">
      <alignment horizontal="center" vertical="center" readingOrder="2"/>
    </xf>
    <xf numFmtId="0" fontId="2" fillId="4" borderId="1" xfId="0" applyFont="1" applyFill="1" applyBorder="1" applyAlignment="1">
      <alignment horizontal="right" vertical="center" readingOrder="2"/>
    </xf>
    <xf numFmtId="0" fontId="3" fillId="0" borderId="2" xfId="0" applyFont="1" applyFill="1" applyBorder="1" applyAlignment="1">
      <alignment horizontal="right" vertical="center"/>
    </xf>
    <xf numFmtId="0" fontId="3" fillId="0" borderId="3" xfId="0" applyFont="1" applyFill="1" applyBorder="1" applyAlignment="1">
      <alignment horizontal="right" vertical="center"/>
    </xf>
    <xf numFmtId="0" fontId="3" fillId="0" borderId="11" xfId="0" applyFont="1" applyFill="1" applyBorder="1" applyAlignment="1">
      <alignment horizontal="right" vertical="center"/>
    </xf>
    <xf numFmtId="167" fontId="48" fillId="0" borderId="1" xfId="1" applyNumberFormat="1" applyFont="1" applyFill="1" applyBorder="1" applyAlignment="1">
      <alignment horizontal="center" vertical="center"/>
    </xf>
    <xf numFmtId="0" fontId="77" fillId="2" borderId="1" xfId="0" applyFont="1" applyFill="1" applyBorder="1" applyAlignment="1">
      <alignment horizontal="right" vertical="center" readingOrder="2"/>
    </xf>
    <xf numFmtId="0" fontId="79" fillId="0" borderId="1" xfId="0" applyFont="1" applyBorder="1" applyAlignment="1">
      <alignment horizontal="center" vertical="center"/>
    </xf>
    <xf numFmtId="0" fontId="1" fillId="0" borderId="1" xfId="0" applyFont="1" applyFill="1" applyBorder="1" applyAlignment="1">
      <alignment horizontal="center" vertical="center"/>
    </xf>
    <xf numFmtId="43" fontId="35" fillId="0" borderId="1" xfId="1" applyNumberFormat="1" applyFont="1" applyFill="1" applyBorder="1" applyAlignment="1">
      <alignment horizontal="center" vertical="center"/>
    </xf>
    <xf numFmtId="43" fontId="23" fillId="0" borderId="1" xfId="1" applyNumberFormat="1" applyFont="1" applyFill="1" applyBorder="1" applyAlignment="1">
      <alignment horizontal="center" vertical="center"/>
    </xf>
    <xf numFmtId="0" fontId="40" fillId="0" borderId="1" xfId="0" applyFont="1" applyBorder="1" applyAlignment="1">
      <alignment horizontal="right" vertical="center" wrapText="1"/>
    </xf>
    <xf numFmtId="0" fontId="35" fillId="0" borderId="1" xfId="0" applyFont="1" applyBorder="1" applyAlignment="1">
      <alignment horizontal="center" vertical="center" wrapText="1"/>
    </xf>
    <xf numFmtId="10" fontId="48" fillId="0" borderId="1" xfId="1" applyNumberFormat="1" applyFont="1" applyFill="1" applyBorder="1" applyAlignment="1">
      <alignment horizontal="center" vertical="center"/>
    </xf>
    <xf numFmtId="0" fontId="77" fillId="5" borderId="1" xfId="0" applyFont="1" applyFill="1" applyBorder="1" applyAlignment="1">
      <alignment horizontal="center" vertical="center" readingOrder="2"/>
    </xf>
    <xf numFmtId="9" fontId="79" fillId="0" borderId="1" xfId="0" applyNumberFormat="1" applyFont="1" applyBorder="1" applyAlignment="1">
      <alignment horizontal="center" vertical="center"/>
    </xf>
    <xf numFmtId="0" fontId="4" fillId="0" borderId="1" xfId="0" applyFont="1" applyBorder="1" applyAlignment="1">
      <alignment vertical="center" wrapText="1"/>
    </xf>
    <xf numFmtId="0" fontId="14" fillId="5" borderId="1" xfId="0" applyFont="1" applyFill="1" applyBorder="1" applyAlignment="1">
      <alignment horizontal="center" vertical="center"/>
    </xf>
    <xf numFmtId="0" fontId="69" fillId="0" borderId="1" xfId="0" applyFont="1" applyFill="1" applyBorder="1" applyAlignment="1">
      <alignment horizontal="right" vertical="center" readingOrder="2"/>
    </xf>
    <xf numFmtId="43" fontId="93" fillId="0" borderId="1" xfId="1" applyNumberFormat="1" applyFont="1" applyBorder="1" applyAlignment="1">
      <alignment horizontal="right" vertical="center" readingOrder="2"/>
    </xf>
    <xf numFmtId="0" fontId="45" fillId="0" borderId="1" xfId="0" applyFont="1" applyFill="1" applyBorder="1" applyAlignment="1">
      <alignment horizontal="right" vertical="center"/>
    </xf>
    <xf numFmtId="0" fontId="39" fillId="0" borderId="2" xfId="0" applyFont="1" applyBorder="1" applyAlignment="1" applyProtection="1">
      <alignment horizontal="center" vertical="center" wrapText="1" readingOrder="2"/>
      <protection locked="0"/>
    </xf>
    <xf numFmtId="0" fontId="39" fillId="0" borderId="3" xfId="0" applyFont="1" applyBorder="1" applyAlignment="1" applyProtection="1">
      <alignment horizontal="center" vertical="center" wrapText="1" readingOrder="2"/>
      <protection locked="0"/>
    </xf>
    <xf numFmtId="0" fontId="39" fillId="0" borderId="11" xfId="0" applyFont="1" applyBorder="1" applyAlignment="1" applyProtection="1">
      <alignment horizontal="center" vertical="center" wrapText="1" readingOrder="2"/>
      <protection locked="0"/>
    </xf>
    <xf numFmtId="3" fontId="0" fillId="0" borderId="1" xfId="0" applyNumberFormat="1" applyFont="1" applyBorder="1" applyAlignment="1">
      <alignment horizontal="center" vertical="center"/>
    </xf>
    <xf numFmtId="3" fontId="0" fillId="0" borderId="80" xfId="0" applyNumberFormat="1" applyFont="1" applyBorder="1" applyAlignment="1">
      <alignment horizontal="center" vertical="center"/>
    </xf>
    <xf numFmtId="0" fontId="76" fillId="0" borderId="1" xfId="0" applyFont="1" applyBorder="1" applyAlignment="1">
      <alignment horizontal="right" vertical="center" wrapText="1" readingOrder="2"/>
    </xf>
    <xf numFmtId="3" fontId="0" fillId="4" borderId="2" xfId="0" applyNumberFormat="1" applyFill="1" applyBorder="1" applyAlignment="1">
      <alignment horizontal="right" vertical="center"/>
    </xf>
    <xf numFmtId="3" fontId="0" fillId="4" borderId="11" xfId="0" applyNumberFormat="1" applyFill="1" applyBorder="1" applyAlignment="1">
      <alignment horizontal="right" vertical="center"/>
    </xf>
    <xf numFmtId="3" fontId="0" fillId="4" borderId="2" xfId="0" applyNumberFormat="1" applyFill="1" applyBorder="1" applyAlignment="1">
      <alignment horizontal="center" vertical="center"/>
    </xf>
    <xf numFmtId="3" fontId="0" fillId="4" borderId="11" xfId="0" applyNumberFormat="1" applyFill="1" applyBorder="1" applyAlignment="1">
      <alignment horizontal="center" vertical="center"/>
    </xf>
    <xf numFmtId="166" fontId="30" fillId="0" borderId="1" xfId="1" applyNumberFormat="1" applyFont="1" applyFill="1" applyBorder="1" applyAlignment="1">
      <alignment horizontal="center" vertical="center"/>
    </xf>
    <xf numFmtId="166" fontId="16" fillId="0" borderId="6" xfId="1" applyNumberFormat="1" applyFont="1" applyFill="1" applyBorder="1" applyAlignment="1">
      <alignment horizontal="center" vertical="center"/>
    </xf>
    <xf numFmtId="166" fontId="16" fillId="0" borderId="26" xfId="1" applyNumberFormat="1" applyFont="1" applyFill="1" applyBorder="1" applyAlignment="1">
      <alignment horizontal="center" vertical="center"/>
    </xf>
    <xf numFmtId="9" fontId="16" fillId="4" borderId="2" xfId="2" applyFont="1" applyFill="1" applyBorder="1" applyAlignment="1">
      <alignment horizontal="center" vertical="center"/>
    </xf>
    <xf numFmtId="9" fontId="16" fillId="4" borderId="5" xfId="2" applyFont="1" applyFill="1" applyBorder="1" applyAlignment="1">
      <alignment horizontal="center" vertical="center"/>
    </xf>
    <xf numFmtId="9" fontId="24" fillId="0" borderId="2" xfId="1" applyNumberFormat="1" applyFont="1" applyFill="1" applyBorder="1" applyAlignment="1">
      <alignment horizontal="center" vertical="center"/>
    </xf>
    <xf numFmtId="9" fontId="24" fillId="0" borderId="11" xfId="1" applyNumberFormat="1" applyFont="1" applyFill="1" applyBorder="1" applyAlignment="1">
      <alignment horizontal="center" vertical="center"/>
    </xf>
    <xf numFmtId="3" fontId="24" fillId="4" borderId="56" xfId="1" applyNumberFormat="1" applyFont="1" applyFill="1" applyBorder="1" applyAlignment="1">
      <alignment horizontal="center" vertical="center"/>
    </xf>
    <xf numFmtId="3" fontId="24" fillId="4" borderId="53" xfId="1" applyNumberFormat="1" applyFont="1" applyFill="1" applyBorder="1" applyAlignment="1">
      <alignment horizontal="center" vertical="center"/>
    </xf>
    <xf numFmtId="166" fontId="22" fillId="4" borderId="19" xfId="8" applyNumberFormat="1" applyFont="1" applyFill="1" applyBorder="1" applyAlignment="1" applyProtection="1">
      <alignment horizontal="right" vertical="center" wrapText="1" readingOrder="2"/>
      <protection locked="0"/>
    </xf>
    <xf numFmtId="166" fontId="22" fillId="4" borderId="4" xfId="8" applyNumberFormat="1" applyFont="1" applyFill="1" applyBorder="1" applyAlignment="1" applyProtection="1">
      <alignment horizontal="right" vertical="center" wrapText="1" readingOrder="2"/>
      <protection locked="0"/>
    </xf>
    <xf numFmtId="166" fontId="22" fillId="4" borderId="10" xfId="8" applyNumberFormat="1" applyFont="1" applyFill="1" applyBorder="1" applyAlignment="1" applyProtection="1">
      <alignment horizontal="right" vertical="center" wrapText="1" readingOrder="2"/>
      <protection locked="0"/>
    </xf>
    <xf numFmtId="0" fontId="22" fillId="0" borderId="2" xfId="0" applyFont="1" applyFill="1" applyBorder="1" applyAlignment="1" applyProtection="1">
      <alignment horizontal="right" wrapText="1"/>
      <protection locked="0"/>
    </xf>
    <xf numFmtId="0" fontId="22" fillId="0" borderId="3" xfId="0" applyFont="1" applyFill="1" applyBorder="1" applyAlignment="1" applyProtection="1">
      <alignment horizontal="right" wrapText="1"/>
      <protection locked="0"/>
    </xf>
    <xf numFmtId="0" fontId="22" fillId="0" borderId="101" xfId="0" applyFont="1" applyFill="1" applyBorder="1" applyAlignment="1" applyProtection="1">
      <alignment horizontal="right" wrapText="1"/>
      <protection locked="0"/>
    </xf>
    <xf numFmtId="0" fontId="12" fillId="0" borderId="12" xfId="0" applyFont="1" applyFill="1" applyBorder="1" applyAlignment="1">
      <alignment horizontal="right" vertical="center" wrapText="1" readingOrder="2"/>
    </xf>
    <xf numFmtId="166" fontId="30" fillId="0" borderId="1" xfId="1" applyNumberFormat="1" applyFont="1" applyFill="1" applyBorder="1" applyAlignment="1">
      <alignment vertical="center"/>
    </xf>
    <xf numFmtId="166" fontId="30" fillId="0" borderId="1" xfId="1" applyNumberFormat="1" applyFont="1" applyFill="1" applyBorder="1" applyAlignment="1">
      <alignment horizontal="right" vertical="center" wrapText="1"/>
    </xf>
    <xf numFmtId="0" fontId="2" fillId="4" borderId="45" xfId="0" applyFont="1" applyFill="1" applyBorder="1" applyAlignment="1">
      <alignment horizontal="right" vertical="center" readingOrder="2"/>
    </xf>
    <xf numFmtId="0" fontId="2" fillId="4" borderId="7" xfId="0" applyFont="1" applyFill="1" applyBorder="1" applyAlignment="1">
      <alignment horizontal="right" vertical="center" readingOrder="2"/>
    </xf>
    <xf numFmtId="0" fontId="2" fillId="4" borderId="8" xfId="0" applyFont="1" applyFill="1" applyBorder="1" applyAlignment="1">
      <alignment horizontal="right" vertical="center" readingOrder="2"/>
    </xf>
    <xf numFmtId="3" fontId="30" fillId="0" borderId="2" xfId="0" applyNumberFormat="1" applyFont="1" applyFill="1" applyBorder="1" applyAlignment="1" applyProtection="1">
      <alignment horizontal="right" vertical="top" wrapText="1" readingOrder="2"/>
      <protection locked="0"/>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5" xfId="0" applyFont="1" applyFill="1" applyBorder="1" applyAlignment="1">
      <alignment horizontal="center" vertical="center"/>
    </xf>
    <xf numFmtId="0" fontId="14" fillId="0" borderId="2" xfId="0" applyFont="1" applyFill="1" applyBorder="1" applyAlignment="1">
      <alignment horizontal="center" vertical="center" wrapText="1"/>
    </xf>
    <xf numFmtId="0" fontId="4" fillId="0" borderId="81" xfId="0" applyFont="1" applyBorder="1" applyAlignment="1">
      <alignment horizontal="right" vertical="center" wrapText="1"/>
    </xf>
    <xf numFmtId="0" fontId="4" fillId="0" borderId="20"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5" xfId="0" applyFont="1" applyBorder="1" applyAlignment="1">
      <alignment horizontal="center" vertical="center" wrapText="1"/>
    </xf>
    <xf numFmtId="43" fontId="23" fillId="0" borderId="2" xfId="1" applyNumberFormat="1" applyFont="1" applyFill="1" applyBorder="1" applyAlignment="1">
      <alignment horizontal="center" vertical="center"/>
    </xf>
    <xf numFmtId="43" fontId="23" fillId="0" borderId="3" xfId="1" applyNumberFormat="1" applyFont="1" applyFill="1" applyBorder="1" applyAlignment="1">
      <alignment horizontal="center" vertical="center"/>
    </xf>
    <xf numFmtId="43" fontId="23" fillId="0" borderId="2" xfId="1" applyFont="1" applyFill="1" applyBorder="1" applyAlignment="1">
      <alignment horizontal="center" vertical="center"/>
    </xf>
    <xf numFmtId="43" fontId="23" fillId="0" borderId="3" xfId="1" applyFont="1" applyFill="1" applyBorder="1" applyAlignment="1">
      <alignment horizontal="center" vertical="center"/>
    </xf>
    <xf numFmtId="3" fontId="23" fillId="4" borderId="45" xfId="1" applyNumberFormat="1" applyFont="1" applyFill="1" applyBorder="1" applyAlignment="1">
      <alignment horizontal="center" vertical="center"/>
    </xf>
    <xf numFmtId="3" fontId="23" fillId="4" borderId="26" xfId="1" applyNumberFormat="1" applyFont="1" applyFill="1" applyBorder="1" applyAlignment="1">
      <alignment horizontal="center" vertical="center"/>
    </xf>
    <xf numFmtId="170" fontId="23" fillId="4" borderId="6" xfId="0" applyNumberFormat="1" applyFont="1" applyFill="1" applyBorder="1" applyAlignment="1">
      <alignment horizontal="center" vertical="center"/>
    </xf>
    <xf numFmtId="170" fontId="23" fillId="4" borderId="8" xfId="0" applyNumberFormat="1" applyFont="1" applyFill="1" applyBorder="1" applyAlignment="1">
      <alignment horizontal="center" vertical="center"/>
    </xf>
    <xf numFmtId="0" fontId="4" fillId="4" borderId="1" xfId="0" applyFont="1" applyFill="1" applyBorder="1" applyAlignment="1">
      <alignment horizontal="right" vertical="center" wrapText="1" readingOrder="2"/>
    </xf>
    <xf numFmtId="0" fontId="14" fillId="4" borderId="2" xfId="0" applyFont="1" applyFill="1" applyBorder="1" applyAlignment="1">
      <alignment horizontal="right" vertical="center" wrapText="1"/>
    </xf>
    <xf numFmtId="0" fontId="14" fillId="4" borderId="5" xfId="0" applyFont="1" applyFill="1" applyBorder="1" applyAlignment="1">
      <alignment horizontal="right" vertical="center" wrapText="1"/>
    </xf>
    <xf numFmtId="0" fontId="14" fillId="4" borderId="2"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3" fillId="5" borderId="11"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5" xfId="0" applyFont="1" applyFill="1" applyBorder="1" applyAlignment="1">
      <alignment horizontal="center" vertical="center"/>
    </xf>
    <xf numFmtId="0" fontId="14" fillId="0" borderId="2" xfId="0" applyFont="1" applyFill="1" applyBorder="1" applyAlignment="1">
      <alignment horizontal="right" vertical="center" wrapText="1" readingOrder="2"/>
    </xf>
    <xf numFmtId="0" fontId="14" fillId="0" borderId="5" xfId="0" applyFont="1" applyFill="1" applyBorder="1" applyAlignment="1">
      <alignment horizontal="right" vertical="center" wrapText="1" readingOrder="2"/>
    </xf>
    <xf numFmtId="0" fontId="79" fillId="0" borderId="2" xfId="0" applyFont="1" applyBorder="1" applyAlignment="1">
      <alignment horizontal="center"/>
    </xf>
    <xf numFmtId="0" fontId="79" fillId="0" borderId="3" xfId="0" applyFont="1" applyBorder="1" applyAlignment="1">
      <alignment horizontal="center"/>
    </xf>
    <xf numFmtId="0" fontId="14" fillId="4" borderId="11"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4" fillId="0" borderId="2" xfId="0" applyFont="1" applyFill="1" applyBorder="1" applyAlignment="1">
      <alignment horizontal="right" vertical="center" wrapText="1"/>
    </xf>
    <xf numFmtId="0" fontId="14" fillId="0" borderId="5" xfId="0" applyFont="1" applyFill="1" applyBorder="1" applyAlignment="1">
      <alignment horizontal="right" vertical="center" wrapText="1"/>
    </xf>
    <xf numFmtId="10" fontId="23" fillId="0" borderId="6" xfId="0" applyNumberFormat="1" applyFont="1" applyBorder="1" applyAlignment="1">
      <alignment horizontal="center" vertical="center"/>
    </xf>
    <xf numFmtId="10" fontId="23" fillId="0" borderId="8" xfId="0" applyNumberFormat="1" applyFont="1" applyBorder="1" applyAlignment="1">
      <alignment horizontal="center" vertical="center"/>
    </xf>
    <xf numFmtId="43" fontId="30" fillId="0" borderId="6" xfId="1" applyFont="1" applyFill="1" applyBorder="1" applyAlignment="1" applyProtection="1">
      <alignment horizontal="right" vertical="top" wrapText="1" readingOrder="1"/>
      <protection locked="0"/>
    </xf>
    <xf numFmtId="43" fontId="30" fillId="0" borderId="7" xfId="1" applyFont="1" applyFill="1" applyBorder="1" applyAlignment="1" applyProtection="1">
      <alignment horizontal="right" vertical="top" wrapText="1" readingOrder="1"/>
      <protection locked="0"/>
    </xf>
    <xf numFmtId="43" fontId="30" fillId="0" borderId="8" xfId="1" applyFont="1" applyFill="1" applyBorder="1" applyAlignment="1" applyProtection="1">
      <alignment horizontal="right" vertical="top" wrapText="1" readingOrder="1"/>
      <protection locked="0"/>
    </xf>
    <xf numFmtId="0" fontId="12" fillId="8" borderId="1" xfId="0" applyFont="1" applyFill="1" applyBorder="1" applyAlignment="1">
      <alignment horizontal="right" wrapText="1" readingOrder="2"/>
    </xf>
    <xf numFmtId="0" fontId="32" fillId="4" borderId="32" xfId="0" applyFont="1" applyFill="1" applyBorder="1" applyAlignment="1">
      <alignment horizontal="right" vertical="center" readingOrder="2"/>
    </xf>
    <xf numFmtId="0" fontId="32" fillId="4" borderId="0" xfId="0" applyFont="1" applyFill="1" applyBorder="1" applyAlignment="1">
      <alignment horizontal="right" vertical="center" readingOrder="2"/>
    </xf>
    <xf numFmtId="0" fontId="32" fillId="4" borderId="18" xfId="0" applyFont="1" applyFill="1" applyBorder="1" applyAlignment="1">
      <alignment horizontal="right" vertical="center" readingOrder="2"/>
    </xf>
    <xf numFmtId="0" fontId="32" fillId="2" borderId="59" xfId="0" applyFont="1" applyFill="1" applyBorder="1" applyAlignment="1">
      <alignment horizontal="right" vertical="center" readingOrder="2"/>
    </xf>
    <xf numFmtId="0" fontId="22" fillId="4" borderId="1" xfId="0" applyFont="1" applyFill="1" applyBorder="1" applyAlignment="1">
      <alignment horizontal="right" vertical="center" readingOrder="2"/>
    </xf>
    <xf numFmtId="0" fontId="32" fillId="4" borderId="35" xfId="0" applyFont="1" applyFill="1" applyBorder="1" applyAlignment="1">
      <alignment horizontal="right" vertical="center" readingOrder="2"/>
    </xf>
    <xf numFmtId="0" fontId="32" fillId="4" borderId="33" xfId="0" applyFont="1" applyFill="1" applyBorder="1" applyAlignment="1">
      <alignment horizontal="right" vertical="center" readingOrder="2"/>
    </xf>
    <xf numFmtId="0" fontId="32" fillId="4" borderId="34" xfId="0" applyFont="1" applyFill="1" applyBorder="1" applyAlignment="1">
      <alignment horizontal="right" vertical="center" readingOrder="2"/>
    </xf>
    <xf numFmtId="0" fontId="22" fillId="4" borderId="2" xfId="0" applyFont="1" applyFill="1" applyBorder="1" applyAlignment="1">
      <alignment horizontal="center" vertical="center" readingOrder="2"/>
    </xf>
    <xf numFmtId="0" fontId="22" fillId="4" borderId="3" xfId="0" applyFont="1" applyFill="1" applyBorder="1" applyAlignment="1">
      <alignment horizontal="center" vertical="center" readingOrder="2"/>
    </xf>
    <xf numFmtId="0" fontId="22" fillId="4" borderId="11" xfId="0" applyFont="1" applyFill="1" applyBorder="1" applyAlignment="1">
      <alignment horizontal="center" vertical="center" readingOrder="2"/>
    </xf>
    <xf numFmtId="0" fontId="32" fillId="2" borderId="35" xfId="0" applyFont="1" applyFill="1" applyBorder="1" applyAlignment="1">
      <alignment horizontal="right" vertical="center" readingOrder="2"/>
    </xf>
    <xf numFmtId="0" fontId="32" fillId="5" borderId="25" xfId="0" applyFont="1" applyFill="1" applyBorder="1" applyAlignment="1">
      <alignment horizontal="center" vertical="center"/>
    </xf>
    <xf numFmtId="0" fontId="32" fillId="0" borderId="2" xfId="1" applyNumberFormat="1" applyFont="1" applyFill="1" applyBorder="1" applyAlignment="1">
      <alignment horizontal="center" vertical="center"/>
    </xf>
    <xf numFmtId="0" fontId="32" fillId="0" borderId="5" xfId="1" applyNumberFormat="1" applyFont="1" applyFill="1" applyBorder="1" applyAlignment="1">
      <alignment horizontal="center" vertical="center"/>
    </xf>
    <xf numFmtId="0" fontId="32" fillId="0" borderId="6" xfId="0" applyNumberFormat="1" applyFont="1" applyFill="1" applyBorder="1" applyAlignment="1">
      <alignment horizontal="center" vertical="center"/>
    </xf>
    <xf numFmtId="0" fontId="32" fillId="0" borderId="8" xfId="0" applyNumberFormat="1" applyFont="1" applyFill="1" applyBorder="1" applyAlignment="1">
      <alignment horizontal="center" vertical="center"/>
    </xf>
    <xf numFmtId="3" fontId="22" fillId="0" borderId="2" xfId="0" applyNumberFormat="1" applyFont="1" applyBorder="1" applyAlignment="1">
      <alignment horizontal="right" vertical="center" wrapText="1"/>
    </xf>
    <xf numFmtId="3" fontId="22" fillId="0" borderId="11" xfId="0" applyNumberFormat="1" applyFont="1" applyBorder="1" applyAlignment="1">
      <alignment horizontal="right" vertical="center" wrapText="1"/>
    </xf>
    <xf numFmtId="3" fontId="22" fillId="0" borderId="2" xfId="0" applyNumberFormat="1" applyFont="1" applyFill="1" applyBorder="1" applyAlignment="1">
      <alignment horizontal="center" vertical="center" readingOrder="2"/>
    </xf>
    <xf numFmtId="3" fontId="22" fillId="0" borderId="11" xfId="0" applyNumberFormat="1" applyFont="1" applyFill="1" applyBorder="1" applyAlignment="1">
      <alignment horizontal="center" vertical="center" readingOrder="2"/>
    </xf>
    <xf numFmtId="0" fontId="22" fillId="0" borderId="2" xfId="0" applyNumberFormat="1" applyFont="1" applyFill="1" applyBorder="1" applyAlignment="1">
      <alignment horizontal="center" vertical="center" wrapText="1" readingOrder="2"/>
    </xf>
    <xf numFmtId="0" fontId="22" fillId="0" borderId="11" xfId="0" applyNumberFormat="1" applyFont="1" applyFill="1" applyBorder="1" applyAlignment="1">
      <alignment horizontal="center" vertical="center" wrapText="1" readingOrder="2"/>
    </xf>
    <xf numFmtId="3" fontId="22" fillId="0" borderId="2" xfId="0" applyNumberFormat="1" applyFont="1" applyBorder="1" applyAlignment="1">
      <alignment horizontal="right" vertical="center"/>
    </xf>
    <xf numFmtId="3" fontId="22" fillId="0" borderId="11" xfId="0" applyNumberFormat="1" applyFont="1" applyBorder="1" applyAlignment="1">
      <alignment horizontal="right" vertical="center"/>
    </xf>
    <xf numFmtId="0" fontId="22" fillId="0" borderId="1" xfId="0" applyFont="1" applyFill="1" applyBorder="1" applyAlignment="1">
      <alignment horizontal="center" vertical="center"/>
    </xf>
    <xf numFmtId="0" fontId="32" fillId="5" borderId="31" xfId="0" applyFont="1" applyFill="1" applyBorder="1" applyAlignment="1">
      <alignment horizontal="center" vertical="center" readingOrder="2"/>
    </xf>
    <xf numFmtId="0" fontId="22" fillId="5" borderId="13" xfId="0" applyFont="1" applyFill="1" applyBorder="1" applyAlignment="1">
      <alignment horizontal="center" vertical="center"/>
    </xf>
    <xf numFmtId="0" fontId="22" fillId="5" borderId="37" xfId="0" applyFont="1" applyFill="1" applyBorder="1" applyAlignment="1">
      <alignment horizontal="center" vertical="center"/>
    </xf>
    <xf numFmtId="0" fontId="22" fillId="0" borderId="14" xfId="0" applyFont="1" applyBorder="1" applyAlignment="1">
      <alignment horizontal="right" vertical="center" wrapText="1"/>
    </xf>
    <xf numFmtId="0" fontId="22" fillId="0" borderId="20" xfId="0" applyFont="1" applyBorder="1" applyAlignment="1">
      <alignment horizontal="right" vertical="center" wrapText="1"/>
    </xf>
    <xf numFmtId="3" fontId="22" fillId="0" borderId="2" xfId="0" applyNumberFormat="1" applyFont="1" applyBorder="1" applyAlignment="1">
      <alignment horizontal="center" vertical="center" wrapText="1"/>
    </xf>
    <xf numFmtId="3" fontId="22" fillId="0" borderId="11" xfId="0" applyNumberFormat="1" applyFont="1" applyBorder="1" applyAlignment="1">
      <alignment horizontal="center" vertical="center" wrapText="1"/>
    </xf>
    <xf numFmtId="3" fontId="22" fillId="0" borderId="1" xfId="1" applyNumberFormat="1" applyFont="1" applyFill="1" applyBorder="1" applyAlignment="1">
      <alignment horizontal="center" vertical="center"/>
    </xf>
    <xf numFmtId="10" fontId="22" fillId="0" borderId="1" xfId="1" applyNumberFormat="1" applyFont="1" applyFill="1" applyBorder="1" applyAlignment="1">
      <alignment horizontal="center" vertical="center"/>
    </xf>
    <xf numFmtId="0" fontId="32" fillId="5" borderId="4" xfId="0" applyFont="1" applyFill="1" applyBorder="1" applyAlignment="1">
      <alignment horizontal="center" vertical="center"/>
    </xf>
    <xf numFmtId="0" fontId="32" fillId="5" borderId="19" xfId="0" applyFont="1" applyFill="1" applyBorder="1" applyAlignment="1">
      <alignment horizontal="center" vertical="center"/>
    </xf>
    <xf numFmtId="0" fontId="32" fillId="5" borderId="10" xfId="0" applyFont="1" applyFill="1" applyBorder="1" applyAlignment="1">
      <alignment horizontal="center" vertical="center"/>
    </xf>
    <xf numFmtId="0" fontId="22" fillId="8" borderId="51" xfId="0" applyFont="1" applyFill="1" applyBorder="1" applyAlignment="1" applyProtection="1">
      <alignment horizontal="right" vertical="center" wrapText="1" readingOrder="2"/>
      <protection locked="0"/>
    </xf>
    <xf numFmtId="0" fontId="22" fillId="8" borderId="49" xfId="0" applyFont="1" applyFill="1" applyBorder="1" applyAlignment="1" applyProtection="1">
      <alignment horizontal="right" vertical="center" readingOrder="2"/>
      <protection locked="0"/>
    </xf>
    <xf numFmtId="0" fontId="22" fillId="8" borderId="52" xfId="0" applyFont="1" applyFill="1" applyBorder="1" applyAlignment="1" applyProtection="1">
      <alignment horizontal="right" vertical="center" readingOrder="2"/>
      <protection locked="0"/>
    </xf>
    <xf numFmtId="0" fontId="22" fillId="8" borderId="19" xfId="0" applyFont="1" applyFill="1" applyBorder="1" applyAlignment="1" applyProtection="1">
      <alignment horizontal="right" vertical="center" readingOrder="2"/>
      <protection locked="0"/>
    </xf>
    <xf numFmtId="0" fontId="22" fillId="8" borderId="4" xfId="0" applyFont="1" applyFill="1" applyBorder="1" applyAlignment="1" applyProtection="1">
      <alignment horizontal="right" vertical="center" readingOrder="2"/>
      <protection locked="0"/>
    </xf>
    <xf numFmtId="0" fontId="22" fillId="8" borderId="10" xfId="0" applyFont="1" applyFill="1" applyBorder="1" applyAlignment="1" applyProtection="1">
      <alignment horizontal="right" vertical="center" readingOrder="2"/>
      <protection locked="0"/>
    </xf>
    <xf numFmtId="0" fontId="22" fillId="0" borderId="30" xfId="0" applyFont="1" applyBorder="1" applyAlignment="1">
      <alignment horizontal="center" vertical="center"/>
    </xf>
    <xf numFmtId="0" fontId="22" fillId="8" borderId="2" xfId="0" applyFont="1" applyFill="1" applyBorder="1" applyAlignment="1" applyProtection="1">
      <alignment vertical="center" wrapText="1" readingOrder="2"/>
      <protection locked="0"/>
    </xf>
    <xf numFmtId="0" fontId="22" fillId="8" borderId="3" xfId="0" applyFont="1" applyFill="1" applyBorder="1" applyAlignment="1" applyProtection="1">
      <alignment vertical="center" wrapText="1" readingOrder="2"/>
      <protection locked="0"/>
    </xf>
    <xf numFmtId="0" fontId="22" fillId="8" borderId="11" xfId="0" applyFont="1" applyFill="1" applyBorder="1" applyAlignment="1" applyProtection="1">
      <alignment vertical="center" wrapText="1" readingOrder="2"/>
      <protection locked="0"/>
    </xf>
    <xf numFmtId="0" fontId="22" fillId="8" borderId="2" xfId="0" applyFont="1" applyFill="1" applyBorder="1" applyAlignment="1" applyProtection="1">
      <alignment horizontal="right" vertical="center" wrapText="1" readingOrder="2"/>
      <protection locked="0"/>
    </xf>
    <xf numFmtId="0" fontId="22" fillId="8" borderId="3" xfId="0" applyFont="1" applyFill="1" applyBorder="1" applyAlignment="1" applyProtection="1">
      <alignment horizontal="right" vertical="center" wrapText="1" readingOrder="2"/>
      <protection locked="0"/>
    </xf>
    <xf numFmtId="0" fontId="22" fillId="8" borderId="11" xfId="0" applyFont="1" applyFill="1" applyBorder="1" applyAlignment="1" applyProtection="1">
      <alignment horizontal="right" vertical="center" wrapText="1" readingOrder="2"/>
      <protection locked="0"/>
    </xf>
    <xf numFmtId="0" fontId="3" fillId="4" borderId="32" xfId="0" applyFont="1" applyFill="1" applyBorder="1" applyAlignment="1">
      <alignment horizontal="right" vertical="center" readingOrder="2"/>
    </xf>
    <xf numFmtId="0" fontId="3" fillId="4" borderId="0" xfId="0" applyFont="1" applyFill="1" applyBorder="1" applyAlignment="1">
      <alignment horizontal="right" vertical="center" readingOrder="2"/>
    </xf>
    <xf numFmtId="0" fontId="3" fillId="4" borderId="18" xfId="0" applyFont="1" applyFill="1" applyBorder="1" applyAlignment="1">
      <alignment horizontal="right" vertical="center" readingOrder="2"/>
    </xf>
    <xf numFmtId="10" fontId="4" fillId="0" borderId="2" xfId="0" applyNumberFormat="1" applyFont="1" applyBorder="1" applyAlignment="1">
      <alignment horizontal="center" vertical="center"/>
    </xf>
    <xf numFmtId="167" fontId="48" fillId="0" borderId="45" xfId="1" applyNumberFormat="1" applyFont="1" applyFill="1" applyBorder="1" applyAlignment="1">
      <alignment horizontal="center" vertical="center"/>
    </xf>
    <xf numFmtId="167" fontId="48" fillId="0" borderId="26" xfId="1" applyNumberFormat="1" applyFont="1" applyFill="1" applyBorder="1" applyAlignment="1">
      <alignment horizontal="center" vertical="center"/>
    </xf>
    <xf numFmtId="0" fontId="66" fillId="0" borderId="6" xfId="0" applyFont="1" applyFill="1" applyBorder="1" applyAlignment="1">
      <alignment horizontal="right" vertical="center" readingOrder="2"/>
    </xf>
    <xf numFmtId="0" fontId="66" fillId="0" borderId="7" xfId="0" applyFont="1" applyFill="1" applyBorder="1" applyAlignment="1">
      <alignment horizontal="right" vertical="center" readingOrder="2"/>
    </xf>
    <xf numFmtId="0" fontId="66" fillId="0" borderId="8" xfId="0" applyFont="1" applyFill="1" applyBorder="1" applyAlignment="1">
      <alignment horizontal="right" vertical="center" readingOrder="2"/>
    </xf>
    <xf numFmtId="0" fontId="70" fillId="0" borderId="2" xfId="0" applyFont="1" applyFill="1" applyBorder="1" applyAlignment="1">
      <alignment horizontal="right" vertical="center"/>
    </xf>
    <xf numFmtId="0" fontId="70" fillId="0" borderId="3" xfId="0" applyFont="1" applyFill="1" applyBorder="1" applyAlignment="1">
      <alignment horizontal="right" vertical="center"/>
    </xf>
    <xf numFmtId="0" fontId="70" fillId="0" borderId="5" xfId="0" applyFont="1" applyFill="1" applyBorder="1" applyAlignment="1">
      <alignment horizontal="right" vertical="center"/>
    </xf>
    <xf numFmtId="43" fontId="49" fillId="0" borderId="14" xfId="1" applyFont="1" applyBorder="1" applyAlignment="1">
      <alignment horizontal="right" vertical="center" readingOrder="2"/>
    </xf>
    <xf numFmtId="43" fontId="49" fillId="0" borderId="15" xfId="1" applyFont="1" applyBorder="1" applyAlignment="1">
      <alignment horizontal="right" vertical="center" readingOrder="2"/>
    </xf>
    <xf numFmtId="43" fontId="49" fillId="0" borderId="16" xfId="1" applyFont="1" applyBorder="1" applyAlignment="1">
      <alignment horizontal="right" vertical="center" readingOrder="2"/>
    </xf>
    <xf numFmtId="0" fontId="17" fillId="0" borderId="0" xfId="0" applyFont="1" applyBorder="1" applyAlignment="1" applyProtection="1">
      <alignment horizontal="right" vertical="center" wrapText="1" readingOrder="2"/>
      <protection locked="0"/>
    </xf>
    <xf numFmtId="0" fontId="34" fillId="0" borderId="1" xfId="0" applyFont="1" applyFill="1" applyBorder="1" applyAlignment="1">
      <alignment horizontal="right" vertical="center" wrapText="1" readingOrder="2"/>
    </xf>
    <xf numFmtId="0" fontId="3" fillId="0" borderId="11"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1" xfId="0" applyFont="1" applyFill="1" applyBorder="1" applyAlignment="1">
      <alignment horizontal="center" vertical="center" wrapText="1"/>
    </xf>
    <xf numFmtId="0" fontId="2" fillId="2" borderId="1" xfId="0" applyFont="1" applyFill="1" applyBorder="1" applyAlignment="1">
      <alignment horizontal="right" vertical="center" wrapText="1" readingOrder="2"/>
    </xf>
    <xf numFmtId="0" fontId="91" fillId="0" borderId="2" xfId="0" applyFont="1" applyBorder="1" applyAlignment="1">
      <alignment horizontal="center" vertical="center" wrapText="1" readingOrder="2"/>
    </xf>
    <xf numFmtId="0" fontId="91" fillId="0" borderId="11" xfId="0" applyFont="1" applyBorder="1" applyAlignment="1">
      <alignment horizontal="center" vertical="center" wrapText="1" readingOrder="2"/>
    </xf>
    <xf numFmtId="0" fontId="76" fillId="0" borderId="2" xfId="0" applyFont="1" applyFill="1" applyBorder="1" applyAlignment="1">
      <alignment horizontal="right" vertical="center" wrapText="1"/>
    </xf>
    <xf numFmtId="0" fontId="76" fillId="0" borderId="11" xfId="0" applyFont="1" applyFill="1" applyBorder="1" applyAlignment="1">
      <alignment horizontal="right" vertical="center" wrapText="1"/>
    </xf>
    <xf numFmtId="0" fontId="91" fillId="8" borderId="2" xfId="0" applyFont="1" applyFill="1" applyBorder="1" applyAlignment="1">
      <alignment horizontal="right" vertical="center" wrapText="1" readingOrder="2"/>
    </xf>
    <xf numFmtId="0" fontId="91" fillId="8" borderId="11" xfId="0" applyFont="1" applyFill="1" applyBorder="1" applyAlignment="1">
      <alignment horizontal="right" vertical="center" wrapText="1" readingOrder="2"/>
    </xf>
    <xf numFmtId="0" fontId="91" fillId="0" borderId="2" xfId="0" applyFont="1" applyBorder="1" applyAlignment="1">
      <alignment horizontal="right" vertical="center" wrapText="1" readingOrder="2"/>
    </xf>
    <xf numFmtId="0" fontId="91" fillId="0" borderId="11" xfId="0" applyFont="1" applyBorder="1" applyAlignment="1">
      <alignment horizontal="right" vertical="center" wrapText="1" readingOrder="2"/>
    </xf>
    <xf numFmtId="0" fontId="3" fillId="5" borderId="2" xfId="0" applyFont="1" applyFill="1" applyBorder="1" applyAlignment="1">
      <alignment horizontal="center" vertical="center" wrapText="1" readingOrder="2"/>
    </xf>
    <xf numFmtId="0" fontId="3" fillId="5" borderId="11" xfId="0" applyFont="1" applyFill="1" applyBorder="1" applyAlignment="1">
      <alignment horizontal="center" vertical="center" wrapText="1" readingOrder="2"/>
    </xf>
    <xf numFmtId="0" fontId="4" fillId="0" borderId="9" xfId="0" applyFont="1" applyBorder="1" applyAlignment="1">
      <alignment horizontal="right" vertical="center" wrapText="1"/>
    </xf>
    <xf numFmtId="0" fontId="4" fillId="0" borderId="12" xfId="0" applyFont="1" applyBorder="1" applyAlignment="1">
      <alignment horizontal="right" vertical="center" wrapText="1"/>
    </xf>
    <xf numFmtId="0" fontId="3" fillId="2" borderId="1" xfId="0" applyFont="1" applyFill="1" applyBorder="1" applyAlignment="1">
      <alignment horizontal="right" vertical="center" wrapText="1" readingOrder="2"/>
    </xf>
    <xf numFmtId="43" fontId="23" fillId="0" borderId="2" xfId="1" applyFont="1" applyFill="1" applyBorder="1" applyAlignment="1">
      <alignment horizontal="center" vertical="center" wrapText="1"/>
    </xf>
    <xf numFmtId="43" fontId="23" fillId="0" borderId="11" xfId="1" applyFont="1" applyFill="1" applyBorder="1" applyAlignment="1">
      <alignment horizontal="center" vertical="center" wrapText="1"/>
    </xf>
    <xf numFmtId="10" fontId="23" fillId="4" borderId="2" xfId="0" applyNumberFormat="1" applyFont="1" applyFill="1" applyBorder="1" applyAlignment="1">
      <alignment horizontal="center" vertical="center" wrapText="1"/>
    </xf>
    <xf numFmtId="10" fontId="23" fillId="4" borderId="11" xfId="0" applyNumberFormat="1" applyFont="1" applyFill="1" applyBorder="1" applyAlignment="1">
      <alignment horizontal="center" vertical="center" wrapText="1"/>
    </xf>
    <xf numFmtId="4" fontId="23" fillId="4" borderId="2" xfId="1" applyNumberFormat="1" applyFont="1" applyFill="1" applyBorder="1" applyAlignment="1">
      <alignment horizontal="center" vertical="center" wrapText="1"/>
    </xf>
    <xf numFmtId="4" fontId="23" fillId="4" borderId="11" xfId="1" applyNumberFormat="1" applyFont="1" applyFill="1" applyBorder="1" applyAlignment="1">
      <alignment horizontal="center" vertical="center" wrapText="1"/>
    </xf>
    <xf numFmtId="0" fontId="4" fillId="0" borderId="11" xfId="0" applyFont="1" applyBorder="1" applyAlignment="1">
      <alignment horizontal="center" vertical="center" wrapText="1"/>
    </xf>
    <xf numFmtId="0" fontId="7" fillId="2" borderId="1" xfId="0" applyFont="1" applyFill="1" applyBorder="1" applyAlignment="1">
      <alignment horizontal="right" vertical="center" wrapText="1" readingOrder="2"/>
    </xf>
    <xf numFmtId="0" fontId="8" fillId="5" borderId="2" xfId="0" applyFont="1" applyFill="1" applyBorder="1" applyAlignment="1">
      <alignment horizontal="center" vertical="center" wrapText="1" readingOrder="2"/>
    </xf>
    <xf numFmtId="0" fontId="8" fillId="5" borderId="11" xfId="0" applyFont="1" applyFill="1" applyBorder="1" applyAlignment="1">
      <alignment horizontal="center" vertical="center" wrapText="1" readingOrder="2"/>
    </xf>
    <xf numFmtId="0" fontId="29" fillId="0" borderId="1" xfId="0" applyFont="1" applyBorder="1" applyAlignment="1" applyProtection="1">
      <alignment horizontal="right" vertical="top" wrapText="1" readingOrder="2"/>
      <protection locked="0"/>
    </xf>
    <xf numFmtId="0" fontId="12" fillId="0" borderId="1" xfId="0" applyFont="1" applyFill="1" applyBorder="1" applyAlignment="1">
      <alignment horizontal="right" wrapText="1" readingOrder="2"/>
    </xf>
    <xf numFmtId="0" fontId="6" fillId="0" borderId="1" xfId="0" applyFont="1" applyFill="1" applyBorder="1" applyAlignment="1">
      <alignment horizontal="center" vertical="center" wrapText="1"/>
    </xf>
    <xf numFmtId="0" fontId="6" fillId="0" borderId="1" xfId="0" applyFont="1" applyFill="1" applyBorder="1" applyAlignment="1">
      <alignment horizontal="right" vertical="center" wrapText="1"/>
    </xf>
    <xf numFmtId="0" fontId="1" fillId="0" borderId="2" xfId="0" applyFont="1" applyFill="1" applyBorder="1" applyAlignment="1">
      <alignment horizontal="center" vertical="center" wrapText="1"/>
    </xf>
    <xf numFmtId="0" fontId="1" fillId="0" borderId="11" xfId="0" applyFont="1" applyFill="1" applyBorder="1" applyAlignment="1">
      <alignment horizontal="center" vertical="center" wrapText="1"/>
    </xf>
    <xf numFmtId="166" fontId="9" fillId="0" borderId="1" xfId="1" applyNumberFormat="1" applyFont="1" applyBorder="1" applyAlignment="1">
      <alignment horizontal="right" vertical="center" wrapText="1"/>
    </xf>
    <xf numFmtId="0" fontId="30" fillId="0" borderId="1" xfId="0" applyFont="1" applyFill="1" applyBorder="1" applyAlignment="1" applyProtection="1">
      <alignment horizontal="right" vertical="top" wrapText="1" readingOrder="2"/>
      <protection locked="0"/>
    </xf>
    <xf numFmtId="0" fontId="10" fillId="0" borderId="1" xfId="0" applyFont="1" applyFill="1" applyBorder="1" applyAlignment="1">
      <alignment horizontal="right" vertical="center" wrapText="1"/>
    </xf>
    <xf numFmtId="0" fontId="14" fillId="8" borderId="2" xfId="0" applyFont="1" applyFill="1" applyBorder="1" applyAlignment="1">
      <alignment horizontal="center" vertical="center" wrapText="1"/>
    </xf>
    <xf numFmtId="0" fontId="14" fillId="8" borderId="11" xfId="0" applyFont="1" applyFill="1" applyBorder="1" applyAlignment="1">
      <alignment horizontal="center" vertical="center" wrapText="1"/>
    </xf>
    <xf numFmtId="0" fontId="2" fillId="5" borderId="2" xfId="0" applyFont="1" applyFill="1" applyBorder="1" applyAlignment="1">
      <alignment horizontal="center" vertical="center" wrapText="1" readingOrder="2"/>
    </xf>
    <xf numFmtId="0" fontId="2" fillId="5" borderId="11" xfId="0" applyFont="1" applyFill="1" applyBorder="1" applyAlignment="1">
      <alignment horizontal="center" vertical="center" wrapText="1" readingOrder="2"/>
    </xf>
    <xf numFmtId="0" fontId="14" fillId="5" borderId="2" xfId="0" applyFont="1" applyFill="1" applyBorder="1" applyAlignment="1">
      <alignment horizontal="center" vertical="center" wrapText="1"/>
    </xf>
    <xf numFmtId="0" fontId="14" fillId="5" borderId="11" xfId="0" applyFont="1" applyFill="1" applyBorder="1" applyAlignment="1">
      <alignment horizontal="center" vertical="center" wrapText="1"/>
    </xf>
    <xf numFmtId="9" fontId="4" fillId="0" borderId="2" xfId="0" applyNumberFormat="1" applyFont="1" applyBorder="1" applyAlignment="1">
      <alignment horizontal="center" vertical="center" wrapText="1"/>
    </xf>
    <xf numFmtId="9" fontId="4" fillId="0" borderId="11" xfId="0" applyNumberFormat="1" applyFont="1" applyBorder="1" applyAlignment="1">
      <alignment horizontal="center" vertical="center" wrapText="1"/>
    </xf>
    <xf numFmtId="0" fontId="0" fillId="0" borderId="17" xfId="0" applyBorder="1" applyAlignment="1">
      <alignment horizontal="center" wrapText="1"/>
    </xf>
    <xf numFmtId="0" fontId="0" fillId="4" borderId="14" xfId="0" applyFont="1" applyFill="1" applyBorder="1" applyAlignment="1">
      <alignment horizontal="center" vertical="center" wrapText="1" readingOrder="2"/>
    </xf>
    <xf numFmtId="0" fontId="0" fillId="4" borderId="20" xfId="0" applyFont="1" applyFill="1" applyBorder="1" applyAlignment="1">
      <alignment horizontal="center" vertical="center" wrapText="1" readingOrder="2"/>
    </xf>
    <xf numFmtId="0" fontId="0" fillId="4" borderId="17" xfId="0" applyFont="1" applyFill="1" applyBorder="1" applyAlignment="1">
      <alignment horizontal="center" vertical="center" wrapText="1" readingOrder="2"/>
    </xf>
    <xf numFmtId="0" fontId="0" fillId="4" borderId="28" xfId="0" applyFont="1" applyFill="1" applyBorder="1" applyAlignment="1">
      <alignment horizontal="center" vertical="center" wrapText="1" readingOrder="2"/>
    </xf>
    <xf numFmtId="0" fontId="0" fillId="4" borderId="19" xfId="0" applyFont="1" applyFill="1" applyBorder="1" applyAlignment="1">
      <alignment horizontal="center" vertical="center" wrapText="1" readingOrder="2"/>
    </xf>
    <xf numFmtId="0" fontId="0" fillId="4" borderId="25" xfId="0" applyFont="1" applyFill="1" applyBorder="1" applyAlignment="1">
      <alignment horizontal="center" vertical="center" wrapText="1" readingOrder="2"/>
    </xf>
    <xf numFmtId="0" fontId="0" fillId="4" borderId="2" xfId="0" applyFont="1" applyFill="1" applyBorder="1" applyAlignment="1">
      <alignment horizontal="center" vertical="center" wrapText="1" readingOrder="2"/>
    </xf>
    <xf numFmtId="0" fontId="0" fillId="4" borderId="11" xfId="0" applyFont="1" applyFill="1" applyBorder="1" applyAlignment="1">
      <alignment horizontal="center" vertical="center" wrapText="1" readingOrder="2"/>
    </xf>
    <xf numFmtId="0" fontId="14" fillId="0" borderId="2" xfId="0" applyFont="1" applyBorder="1" applyAlignment="1">
      <alignment horizontal="right" vertical="center" wrapText="1" readingOrder="2"/>
    </xf>
    <xf numFmtId="0" fontId="14" fillId="0" borderId="11" xfId="0" applyFont="1" applyBorder="1" applyAlignment="1">
      <alignment horizontal="right" vertical="center" wrapText="1" readingOrder="2"/>
    </xf>
    <xf numFmtId="0" fontId="0" fillId="4" borderId="2" xfId="0" applyFont="1" applyFill="1" applyBorder="1" applyAlignment="1">
      <alignment horizontal="center" vertical="center" wrapText="1"/>
    </xf>
    <xf numFmtId="0" fontId="0" fillId="4" borderId="11" xfId="0" applyFont="1" applyFill="1" applyBorder="1" applyAlignment="1">
      <alignment horizontal="center" vertical="center" wrapText="1"/>
    </xf>
    <xf numFmtId="9" fontId="14" fillId="4" borderId="2" xfId="0" applyNumberFormat="1" applyFont="1" applyFill="1" applyBorder="1" applyAlignment="1">
      <alignment horizontal="center" vertical="center"/>
    </xf>
    <xf numFmtId="9" fontId="14" fillId="4" borderId="11" xfId="0" applyNumberFormat="1" applyFont="1" applyFill="1" applyBorder="1" applyAlignment="1">
      <alignment horizontal="center" vertical="center"/>
    </xf>
    <xf numFmtId="166" fontId="23" fillId="0" borderId="2" xfId="1" applyNumberFormat="1" applyFont="1" applyBorder="1" applyAlignment="1">
      <alignment horizontal="center" vertical="center"/>
    </xf>
    <xf numFmtId="166" fontId="23" fillId="0" borderId="11" xfId="1" applyNumberFormat="1" applyFont="1" applyBorder="1" applyAlignment="1">
      <alignment horizontal="center" vertical="center"/>
    </xf>
    <xf numFmtId="10" fontId="23" fillId="4" borderId="1" xfId="1" applyNumberFormat="1" applyFont="1" applyFill="1" applyBorder="1" applyAlignment="1">
      <alignment horizontal="center" vertical="center"/>
    </xf>
    <xf numFmtId="0" fontId="4" fillId="4" borderId="0"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113" fillId="2" borderId="59" xfId="0" applyFont="1" applyFill="1" applyBorder="1" applyAlignment="1">
      <alignment horizontal="right" vertical="center" readingOrder="2"/>
    </xf>
    <xf numFmtId="0" fontId="113" fillId="2" borderId="49" xfId="0" applyFont="1" applyFill="1" applyBorder="1" applyAlignment="1">
      <alignment horizontal="right" vertical="center" readingOrder="2"/>
    </xf>
    <xf numFmtId="0" fontId="113" fillId="2" borderId="52" xfId="0" applyFont="1" applyFill="1" applyBorder="1" applyAlignment="1">
      <alignment horizontal="right" vertical="center" readingOrder="2"/>
    </xf>
    <xf numFmtId="0" fontId="114" fillId="4" borderId="1" xfId="0" applyFont="1" applyFill="1" applyBorder="1" applyAlignment="1">
      <alignment horizontal="right" vertical="center" readingOrder="2"/>
    </xf>
    <xf numFmtId="0" fontId="13" fillId="4" borderId="35" xfId="0" applyFont="1" applyFill="1" applyBorder="1" applyAlignment="1">
      <alignment horizontal="right" vertical="center" readingOrder="2"/>
    </xf>
    <xf numFmtId="0" fontId="13" fillId="4" borderId="33" xfId="0" applyFont="1" applyFill="1" applyBorder="1" applyAlignment="1">
      <alignment horizontal="right" vertical="center" readingOrder="2"/>
    </xf>
    <xf numFmtId="0" fontId="13" fillId="4" borderId="34" xfId="0" applyFont="1" applyFill="1" applyBorder="1" applyAlignment="1">
      <alignment horizontal="right" vertical="center" readingOrder="2"/>
    </xf>
    <xf numFmtId="0" fontId="114" fillId="4" borderId="98" xfId="0" applyFont="1" applyFill="1" applyBorder="1" applyAlignment="1">
      <alignment horizontal="right" vertical="center" readingOrder="2"/>
    </xf>
    <xf numFmtId="0" fontId="114" fillId="4" borderId="99" xfId="0" applyFont="1" applyFill="1" applyBorder="1" applyAlignment="1">
      <alignment horizontal="right" vertical="center" readingOrder="2"/>
    </xf>
    <xf numFmtId="0" fontId="114" fillId="4" borderId="29" xfId="0" applyFont="1" applyFill="1" applyBorder="1" applyAlignment="1">
      <alignment horizontal="right" vertical="center" wrapText="1" readingOrder="2"/>
    </xf>
    <xf numFmtId="0" fontId="114" fillId="4" borderId="9" xfId="0" applyFont="1" applyFill="1" applyBorder="1" applyAlignment="1">
      <alignment horizontal="right" vertical="center" wrapText="1" readingOrder="2"/>
    </xf>
    <xf numFmtId="0" fontId="114" fillId="4" borderId="146" xfId="0" applyFont="1" applyFill="1" applyBorder="1" applyAlignment="1">
      <alignment horizontal="right" vertical="center" wrapText="1" readingOrder="2"/>
    </xf>
    <xf numFmtId="0" fontId="110" fillId="0" borderId="1" xfId="0" applyFont="1" applyBorder="1" applyAlignment="1">
      <alignment horizontal="right"/>
    </xf>
    <xf numFmtId="3" fontId="4" fillId="0" borderId="5" xfId="0" applyNumberFormat="1" applyFont="1" applyBorder="1" applyAlignment="1">
      <alignment horizontal="center" vertical="center"/>
    </xf>
    <xf numFmtId="0" fontId="14" fillId="4" borderId="13" xfId="0" applyFont="1" applyFill="1" applyBorder="1" applyAlignment="1">
      <alignment horizontal="center" vertical="center"/>
    </xf>
    <xf numFmtId="0" fontId="14" fillId="4" borderId="37" xfId="0" applyFont="1" applyFill="1" applyBorder="1" applyAlignment="1">
      <alignment horizontal="center" vertical="center"/>
    </xf>
    <xf numFmtId="0" fontId="110" fillId="0" borderId="1" xfId="0" applyFont="1" applyFill="1" applyBorder="1" applyAlignment="1">
      <alignment horizontal="center" vertical="center" wrapText="1"/>
    </xf>
    <xf numFmtId="0" fontId="4" fillId="4" borderId="1" xfId="0" applyFont="1" applyFill="1" applyBorder="1" applyAlignment="1">
      <alignment horizontal="right" vertical="center" wrapText="1"/>
    </xf>
    <xf numFmtId="0" fontId="2" fillId="4" borderId="10" xfId="0" applyFont="1" applyFill="1" applyBorder="1" applyAlignment="1">
      <alignment horizontal="center" vertical="center" readingOrder="2"/>
    </xf>
    <xf numFmtId="0" fontId="2" fillId="4" borderId="31" xfId="0" applyFont="1" applyFill="1" applyBorder="1" applyAlignment="1">
      <alignment horizontal="center" vertical="center" readingOrder="2"/>
    </xf>
    <xf numFmtId="0" fontId="110" fillId="0" borderId="2" xfId="0" applyFont="1" applyFill="1" applyBorder="1" applyAlignment="1">
      <alignment horizontal="center" vertical="center" wrapText="1"/>
    </xf>
    <xf numFmtId="0" fontId="110" fillId="0" borderId="11" xfId="0" applyFont="1" applyFill="1" applyBorder="1" applyAlignment="1">
      <alignment horizontal="center" vertical="center" wrapText="1"/>
    </xf>
    <xf numFmtId="9" fontId="14" fillId="4" borderId="2" xfId="0" applyNumberFormat="1" applyFont="1" applyFill="1" applyBorder="1" applyAlignment="1">
      <alignment horizontal="center" vertical="center" readingOrder="2"/>
    </xf>
    <xf numFmtId="9" fontId="14" fillId="4" borderId="11" xfId="0" applyNumberFormat="1" applyFont="1" applyFill="1" applyBorder="1" applyAlignment="1">
      <alignment horizontal="center" vertical="center" readingOrder="2"/>
    </xf>
    <xf numFmtId="0" fontId="102" fillId="4" borderId="2" xfId="0" applyFont="1" applyFill="1" applyBorder="1" applyAlignment="1">
      <alignment horizontal="right" vertical="center" readingOrder="2"/>
    </xf>
    <xf numFmtId="0" fontId="102" fillId="4" borderId="11" xfId="0" applyFont="1" applyFill="1" applyBorder="1" applyAlignment="1">
      <alignment horizontal="right" vertical="center" readingOrder="2"/>
    </xf>
    <xf numFmtId="0" fontId="112" fillId="4" borderId="23" xfId="0" applyFont="1" applyFill="1" applyBorder="1" applyAlignment="1">
      <alignment horizontal="center" vertical="center"/>
    </xf>
    <xf numFmtId="0" fontId="112" fillId="0" borderId="1" xfId="0" applyFont="1" applyFill="1" applyBorder="1" applyAlignment="1">
      <alignment horizontal="center" vertical="center"/>
    </xf>
    <xf numFmtId="0" fontId="112" fillId="4" borderId="1" xfId="0" applyFont="1" applyFill="1" applyBorder="1" applyAlignment="1">
      <alignment horizontal="center" vertical="center"/>
    </xf>
    <xf numFmtId="164" fontId="112" fillId="0" borderId="1" xfId="0" applyNumberFormat="1" applyFont="1" applyFill="1" applyBorder="1" applyAlignment="1">
      <alignment horizontal="center" vertical="center"/>
    </xf>
    <xf numFmtId="0" fontId="112" fillId="4" borderId="12" xfId="0" applyFont="1" applyFill="1" applyBorder="1" applyAlignment="1">
      <alignment horizontal="center" vertical="center"/>
    </xf>
    <xf numFmtId="0" fontId="0" fillId="0" borderId="2" xfId="0" applyBorder="1" applyAlignment="1">
      <alignment horizontal="center" vertical="top" wrapText="1"/>
    </xf>
    <xf numFmtId="0" fontId="0" fillId="0" borderId="11" xfId="0" applyBorder="1" applyAlignment="1">
      <alignment horizontal="center" vertical="top" wrapText="1"/>
    </xf>
    <xf numFmtId="0" fontId="3" fillId="5" borderId="38" xfId="0" applyFont="1" applyFill="1" applyBorder="1" applyAlignment="1">
      <alignment horizontal="center" vertical="center"/>
    </xf>
    <xf numFmtId="0" fontId="3" fillId="5" borderId="40" xfId="0" applyFont="1" applyFill="1" applyBorder="1" applyAlignment="1">
      <alignment horizontal="center" vertical="center"/>
    </xf>
    <xf numFmtId="0" fontId="22" fillId="0" borderId="2" xfId="0" applyFont="1" applyFill="1" applyBorder="1" applyAlignment="1" applyProtection="1">
      <alignment horizontal="right" vertical="top" wrapText="1" readingOrder="2"/>
      <protection locked="0"/>
    </xf>
    <xf numFmtId="0" fontId="22" fillId="0" borderId="3" xfId="0" applyFont="1" applyFill="1" applyBorder="1" applyAlignment="1" applyProtection="1">
      <alignment horizontal="right" vertical="top" wrapText="1" readingOrder="2"/>
      <protection locked="0"/>
    </xf>
    <xf numFmtId="0" fontId="22" fillId="0" borderId="11" xfId="0" applyFont="1" applyFill="1" applyBorder="1" applyAlignment="1" applyProtection="1">
      <alignment horizontal="right" vertical="top" wrapText="1" readingOrder="2"/>
      <protection locked="0"/>
    </xf>
    <xf numFmtId="166" fontId="9" fillId="0" borderId="14" xfId="1" applyNumberFormat="1" applyFont="1" applyFill="1" applyBorder="1" applyAlignment="1">
      <alignment horizontal="right" vertical="center" readingOrder="2"/>
    </xf>
    <xf numFmtId="166" fontId="9" fillId="0" borderId="15" xfId="1" applyNumberFormat="1" applyFont="1" applyFill="1" applyBorder="1" applyAlignment="1">
      <alignment horizontal="right" vertical="center" readingOrder="2"/>
    </xf>
    <xf numFmtId="166" fontId="9" fillId="0" borderId="16" xfId="1" applyNumberFormat="1" applyFont="1" applyFill="1" applyBorder="1" applyAlignment="1">
      <alignment horizontal="right" vertical="center" readingOrder="2"/>
    </xf>
    <xf numFmtId="0" fontId="22" fillId="0" borderId="1" xfId="0" applyFont="1" applyFill="1" applyBorder="1" applyAlignment="1" applyProtection="1">
      <alignment horizontal="right" vertical="top" wrapText="1" readingOrder="2"/>
      <protection locked="0"/>
    </xf>
    <xf numFmtId="0" fontId="13" fillId="4" borderId="32" xfId="0" applyFont="1" applyFill="1" applyBorder="1" applyAlignment="1">
      <alignment horizontal="right" vertical="center" readingOrder="2"/>
    </xf>
    <xf numFmtId="0" fontId="13" fillId="4" borderId="0" xfId="0" applyFont="1" applyFill="1" applyBorder="1" applyAlignment="1">
      <alignment horizontal="right" vertical="center" readingOrder="2"/>
    </xf>
    <xf numFmtId="0" fontId="13" fillId="4" borderId="18" xfId="0" applyFont="1" applyFill="1" applyBorder="1" applyAlignment="1">
      <alignment horizontal="right" vertical="center" readingOrder="2"/>
    </xf>
    <xf numFmtId="0" fontId="3" fillId="4" borderId="2"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10" xfId="0" applyFont="1" applyFill="1" applyBorder="1" applyAlignment="1">
      <alignment horizontal="center" vertical="center"/>
    </xf>
    <xf numFmtId="0" fontId="91" fillId="0" borderId="1" xfId="0" applyFont="1" applyFill="1" applyBorder="1" applyAlignment="1" applyProtection="1">
      <alignment horizontal="right" vertical="top" wrapText="1" readingOrder="2"/>
      <protection locked="0"/>
    </xf>
    <xf numFmtId="0" fontId="76" fillId="0" borderId="1" xfId="0" applyFont="1" applyFill="1" applyBorder="1" applyAlignment="1">
      <alignment horizontal="right" vertical="center" wrapText="1" readingOrder="2"/>
    </xf>
    <xf numFmtId="0" fontId="76" fillId="0" borderId="2" xfId="0" applyFont="1" applyFill="1" applyBorder="1" applyAlignment="1">
      <alignment horizontal="right" vertical="center" wrapText="1" readingOrder="2"/>
    </xf>
    <xf numFmtId="0" fontId="76" fillId="0" borderId="3" xfId="0" applyFont="1" applyFill="1" applyBorder="1" applyAlignment="1">
      <alignment horizontal="right" vertical="center" wrapText="1" readingOrder="2"/>
    </xf>
    <xf numFmtId="0" fontId="76" fillId="0" borderId="11" xfId="0" applyFont="1" applyFill="1" applyBorder="1" applyAlignment="1">
      <alignment horizontal="right" vertical="center" wrapText="1" readingOrder="2"/>
    </xf>
    <xf numFmtId="10" fontId="23" fillId="0" borderId="1" xfId="1"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34" fillId="4" borderId="140" xfId="0" applyFont="1" applyFill="1" applyBorder="1" applyAlignment="1">
      <alignment horizontal="right" vertical="center" readingOrder="2"/>
    </xf>
    <xf numFmtId="0" fontId="34" fillId="4" borderId="101" xfId="0" applyFont="1" applyFill="1" applyBorder="1" applyAlignment="1">
      <alignment horizontal="right" vertical="center" readingOrder="2"/>
    </xf>
    <xf numFmtId="0" fontId="34" fillId="4" borderId="141" xfId="0" applyFont="1" applyFill="1" applyBorder="1" applyAlignment="1">
      <alignment horizontal="right" vertical="center" readingOrder="2"/>
    </xf>
    <xf numFmtId="0" fontId="34" fillId="4" borderId="142" xfId="0" applyFont="1" applyFill="1" applyBorder="1" applyAlignment="1">
      <alignment horizontal="right" vertical="center" readingOrder="2"/>
    </xf>
    <xf numFmtId="0" fontId="34" fillId="4" borderId="143" xfId="0" applyFont="1" applyFill="1" applyBorder="1" applyAlignment="1">
      <alignment horizontal="right" vertical="center" readingOrder="2"/>
    </xf>
    <xf numFmtId="0" fontId="0" fillId="0" borderId="140" xfId="0" applyBorder="1" applyAlignment="1">
      <alignment horizontal="right" readingOrder="2"/>
    </xf>
    <xf numFmtId="0" fontId="0" fillId="0" borderId="3" xfId="0" applyBorder="1" applyAlignment="1">
      <alignment horizontal="right" readingOrder="2"/>
    </xf>
    <xf numFmtId="0" fontId="0" fillId="0" borderId="101" xfId="0" applyBorder="1" applyAlignment="1">
      <alignment horizontal="right" readingOrder="2"/>
    </xf>
    <xf numFmtId="0" fontId="2" fillId="2" borderId="140" xfId="0" applyFont="1" applyFill="1" applyBorder="1" applyAlignment="1">
      <alignment horizontal="right" vertical="center" readingOrder="2"/>
    </xf>
    <xf numFmtId="0" fontId="2" fillId="2" borderId="101" xfId="0" applyFont="1" applyFill="1" applyBorder="1" applyAlignment="1">
      <alignment horizontal="right" vertical="center" readingOrder="2"/>
    </xf>
    <xf numFmtId="0" fontId="2" fillId="2" borderId="134" xfId="0" applyFont="1" applyFill="1" applyBorder="1" applyAlignment="1">
      <alignment horizontal="right" vertical="center" readingOrder="2"/>
    </xf>
    <xf numFmtId="0" fontId="2" fillId="2" borderId="135" xfId="0" applyFont="1" applyFill="1" applyBorder="1" applyAlignment="1">
      <alignment horizontal="right" vertical="center" readingOrder="2"/>
    </xf>
    <xf numFmtId="3" fontId="0" fillId="0" borderId="2" xfId="0" applyNumberFormat="1" applyFont="1" applyBorder="1" applyAlignment="1">
      <alignment horizontal="center" vertical="center"/>
    </xf>
    <xf numFmtId="3" fontId="0" fillId="0" borderId="11" xfId="0" applyNumberFormat="1" applyFont="1" applyBorder="1" applyAlignment="1">
      <alignment horizontal="center" vertical="center"/>
    </xf>
    <xf numFmtId="3" fontId="0" fillId="0" borderId="101" xfId="0" applyNumberFormat="1" applyFont="1" applyBorder="1" applyAlignment="1">
      <alignment horizontal="center" vertical="center"/>
    </xf>
    <xf numFmtId="3" fontId="0" fillId="0" borderId="6" xfId="0" applyNumberFormat="1" applyFont="1" applyBorder="1" applyAlignment="1">
      <alignment horizontal="center" vertical="center"/>
    </xf>
    <xf numFmtId="3" fontId="0" fillId="0" borderId="126" xfId="0" applyNumberFormat="1" applyFont="1" applyBorder="1" applyAlignment="1">
      <alignment horizontal="center" vertical="center"/>
    </xf>
    <xf numFmtId="0" fontId="34" fillId="0" borderId="2" xfId="0" applyFont="1" applyBorder="1" applyAlignment="1">
      <alignment horizontal="center" vertical="center" wrapText="1"/>
    </xf>
    <xf numFmtId="0" fontId="34" fillId="0" borderId="11" xfId="0" applyFont="1" applyBorder="1" applyAlignment="1">
      <alignment horizontal="center" vertical="center" wrapText="1"/>
    </xf>
    <xf numFmtId="0" fontId="2" fillId="2" borderId="130" xfId="0" applyFont="1" applyFill="1" applyBorder="1" applyAlignment="1">
      <alignment horizontal="right" vertical="center" readingOrder="2"/>
    </xf>
    <xf numFmtId="0" fontId="2" fillId="2" borderId="131" xfId="0" applyFont="1" applyFill="1" applyBorder="1" applyAlignment="1">
      <alignment horizontal="right" vertical="center" readingOrder="2"/>
    </xf>
    <xf numFmtId="0" fontId="3" fillId="5" borderId="134" xfId="0" applyFont="1" applyFill="1" applyBorder="1" applyAlignment="1">
      <alignment horizontal="center" vertical="center"/>
    </xf>
    <xf numFmtId="0" fontId="3" fillId="5" borderId="124" xfId="0" applyFont="1" applyFill="1" applyBorder="1" applyAlignment="1">
      <alignment horizontal="center" vertical="center"/>
    </xf>
    <xf numFmtId="3" fontId="34" fillId="0" borderId="2" xfId="0" applyNumberFormat="1" applyFont="1" applyBorder="1" applyAlignment="1">
      <alignment horizontal="center" vertical="center" wrapText="1" readingOrder="2"/>
    </xf>
    <xf numFmtId="3" fontId="34" fillId="0" borderId="101" xfId="0" applyNumberFormat="1" applyFont="1" applyBorder="1" applyAlignment="1">
      <alignment horizontal="center" vertical="center" wrapText="1" readingOrder="2"/>
    </xf>
    <xf numFmtId="0" fontId="34" fillId="0" borderId="101" xfId="0" applyFont="1" applyBorder="1" applyAlignment="1">
      <alignment horizontal="center" vertical="center" wrapText="1"/>
    </xf>
    <xf numFmtId="0" fontId="34" fillId="0" borderId="140" xfId="0" applyFont="1" applyBorder="1" applyAlignment="1">
      <alignment horizontal="right" vertical="center" wrapText="1" readingOrder="2"/>
    </xf>
    <xf numFmtId="3" fontId="34" fillId="0" borderId="2" xfId="0" applyNumberFormat="1" applyFont="1" applyBorder="1" applyAlignment="1">
      <alignment horizontal="center" vertical="center" wrapText="1"/>
    </xf>
    <xf numFmtId="3" fontId="34" fillId="0" borderId="101" xfId="0" applyNumberFormat="1" applyFont="1" applyBorder="1" applyAlignment="1">
      <alignment horizontal="center" vertical="center" wrapText="1"/>
    </xf>
    <xf numFmtId="0" fontId="34" fillId="0" borderId="2" xfId="0" applyFont="1" applyBorder="1" applyAlignment="1">
      <alignment horizontal="center" vertical="center" wrapText="1" readingOrder="2"/>
    </xf>
    <xf numFmtId="0" fontId="34" fillId="0" borderId="101" xfId="0" applyFont="1" applyBorder="1" applyAlignment="1">
      <alignment horizontal="center" vertical="center" wrapText="1" readingOrder="2"/>
    </xf>
    <xf numFmtId="0" fontId="2" fillId="2" borderId="118" xfId="0" applyFont="1" applyFill="1" applyBorder="1" applyAlignment="1">
      <alignment horizontal="right" vertical="center" readingOrder="2"/>
    </xf>
    <xf numFmtId="0" fontId="2" fillId="2" borderId="127" xfId="0" applyFont="1" applyFill="1" applyBorder="1" applyAlignment="1">
      <alignment horizontal="right" vertical="center" readingOrder="2"/>
    </xf>
    <xf numFmtId="0" fontId="2" fillId="5" borderId="134" xfId="0" applyFont="1" applyFill="1" applyBorder="1" applyAlignment="1">
      <alignment horizontal="center" vertical="center" readingOrder="2"/>
    </xf>
    <xf numFmtId="0" fontId="4" fillId="0" borderId="132" xfId="0" applyFont="1" applyBorder="1" applyAlignment="1">
      <alignment horizontal="center" vertical="center"/>
    </xf>
    <xf numFmtId="0" fontId="4" fillId="0" borderId="136" xfId="0" applyFont="1" applyBorder="1" applyAlignment="1">
      <alignment horizontal="center" vertical="center"/>
    </xf>
    <xf numFmtId="0" fontId="4" fillId="0" borderId="123" xfId="0" applyFont="1" applyBorder="1" applyAlignment="1">
      <alignment horizontal="center" vertical="center"/>
    </xf>
    <xf numFmtId="0" fontId="4" fillId="0" borderId="120" xfId="0" applyFont="1" applyBorder="1" applyAlignment="1">
      <alignment horizontal="center" vertical="center"/>
    </xf>
    <xf numFmtId="0" fontId="3" fillId="5" borderId="101" xfId="0" applyFont="1" applyFill="1" applyBorder="1" applyAlignment="1">
      <alignment horizontal="center" vertical="center"/>
    </xf>
    <xf numFmtId="0" fontId="4" fillId="0" borderId="123" xfId="0" applyFont="1" applyBorder="1" applyAlignment="1">
      <alignment vertical="center" wrapText="1"/>
    </xf>
    <xf numFmtId="0" fontId="4" fillId="0" borderId="137" xfId="0" applyFont="1" applyBorder="1" applyAlignment="1">
      <alignment vertical="center" wrapText="1"/>
    </xf>
    <xf numFmtId="0" fontId="4" fillId="0" borderId="122" xfId="0" applyFont="1" applyBorder="1" applyAlignment="1">
      <alignment horizontal="center" vertical="center"/>
    </xf>
    <xf numFmtId="0" fontId="4" fillId="0" borderId="138" xfId="0" applyFont="1" applyBorder="1" applyAlignment="1">
      <alignment horizontal="center" vertical="center"/>
    </xf>
    <xf numFmtId="43" fontId="4" fillId="0" borderId="6" xfId="1" applyNumberFormat="1" applyFont="1" applyFill="1" applyBorder="1" applyAlignment="1">
      <alignment horizontal="center" vertical="center"/>
    </xf>
    <xf numFmtId="166" fontId="4" fillId="0" borderId="126" xfId="1" applyNumberFormat="1" applyFont="1" applyFill="1" applyBorder="1" applyAlignment="1">
      <alignment horizontal="center" vertical="center"/>
    </xf>
    <xf numFmtId="0" fontId="4" fillId="0" borderId="101" xfId="0" applyFont="1" applyBorder="1" applyAlignment="1">
      <alignment horizontal="center" vertical="center"/>
    </xf>
    <xf numFmtId="0" fontId="3" fillId="5" borderId="121" xfId="0" applyFont="1" applyFill="1" applyBorder="1" applyAlignment="1">
      <alignment horizontal="center" vertical="center" readingOrder="2"/>
    </xf>
    <xf numFmtId="0" fontId="14" fillId="5" borderId="139" xfId="0" applyFont="1" applyFill="1" applyBorder="1" applyAlignment="1">
      <alignment horizontal="center" vertical="center"/>
    </xf>
    <xf numFmtId="166" fontId="16" fillId="0" borderId="14" xfId="1" applyNumberFormat="1" applyFont="1" applyBorder="1" applyAlignment="1">
      <alignment horizontal="right" vertical="center" readingOrder="1"/>
    </xf>
    <xf numFmtId="166" fontId="16" fillId="0" borderId="15" xfId="1" applyNumberFormat="1" applyFont="1" applyBorder="1" applyAlignment="1">
      <alignment horizontal="right" vertical="center" readingOrder="1"/>
    </xf>
    <xf numFmtId="166" fontId="16" fillId="0" borderId="122" xfId="1" applyNumberFormat="1" applyFont="1" applyBorder="1" applyAlignment="1">
      <alignment horizontal="right" vertical="center" readingOrder="1"/>
    </xf>
    <xf numFmtId="0" fontId="14" fillId="0" borderId="122" xfId="0" applyFont="1" applyFill="1" applyBorder="1" applyAlignment="1" applyProtection="1">
      <alignment horizontal="right" vertical="center" wrapText="1" readingOrder="2"/>
      <protection locked="0"/>
    </xf>
    <xf numFmtId="0" fontId="101" fillId="0" borderId="12" xfId="0" applyFont="1" applyFill="1" applyBorder="1" applyAlignment="1">
      <alignment horizontal="right" vertical="top" wrapText="1" readingOrder="2"/>
    </xf>
    <xf numFmtId="0" fontId="101" fillId="0" borderId="124" xfId="0" applyFont="1" applyFill="1" applyBorder="1" applyAlignment="1">
      <alignment horizontal="right" vertical="top" wrapText="1" readingOrder="2"/>
    </xf>
    <xf numFmtId="0" fontId="3" fillId="2" borderId="130" xfId="0" applyFont="1" applyFill="1" applyBorder="1" applyAlignment="1">
      <alignment horizontal="right" vertical="center" readingOrder="2"/>
    </xf>
    <xf numFmtId="0" fontId="3" fillId="2" borderId="131" xfId="0" applyFont="1" applyFill="1" applyBorder="1" applyAlignment="1">
      <alignment horizontal="right" vertical="center" readingOrder="2"/>
    </xf>
    <xf numFmtId="0" fontId="34" fillId="0" borderId="2" xfId="0" applyFont="1" applyFill="1" applyBorder="1" applyAlignment="1">
      <alignment horizontal="right" vertical="center"/>
    </xf>
    <xf numFmtId="0" fontId="34" fillId="0" borderId="3" xfId="0" applyFont="1" applyFill="1" applyBorder="1" applyAlignment="1">
      <alignment horizontal="right" vertical="center"/>
    </xf>
    <xf numFmtId="0" fontId="34" fillId="0" borderId="101" xfId="0" applyFont="1" applyFill="1" applyBorder="1" applyAlignment="1">
      <alignment horizontal="right"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26" xfId="0" applyFont="1" applyFill="1" applyBorder="1" applyAlignment="1">
      <alignment horizontal="center" vertical="center"/>
    </xf>
    <xf numFmtId="0" fontId="1" fillId="0" borderId="122" xfId="0" applyFont="1" applyFill="1" applyBorder="1" applyAlignment="1">
      <alignment horizontal="center" vertical="center"/>
    </xf>
    <xf numFmtId="0" fontId="2" fillId="2" borderId="128" xfId="0" applyFont="1" applyFill="1" applyBorder="1" applyAlignment="1">
      <alignment horizontal="right" vertical="center" readingOrder="2"/>
    </xf>
    <xf numFmtId="0" fontId="2" fillId="2" borderId="119" xfId="0" applyFont="1" applyFill="1" applyBorder="1" applyAlignment="1">
      <alignment horizontal="right" vertical="center" readingOrder="2"/>
    </xf>
    <xf numFmtId="0" fontId="3" fillId="5" borderId="121" xfId="0" applyFont="1" applyFill="1" applyBorder="1" applyAlignment="1">
      <alignment horizontal="center" vertical="center"/>
    </xf>
    <xf numFmtId="0" fontId="3" fillId="5" borderId="38" xfId="0" applyFont="1" applyFill="1" applyBorder="1" applyAlignment="1">
      <alignment horizontal="center" vertical="center" wrapText="1"/>
    </xf>
    <xf numFmtId="0" fontId="3" fillId="5" borderId="135" xfId="0" applyFont="1" applyFill="1" applyBorder="1" applyAlignment="1">
      <alignment horizontal="center" vertical="center" wrapText="1"/>
    </xf>
    <xf numFmtId="10" fontId="47" fillId="0" borderId="2" xfId="2" applyNumberFormat="1" applyFont="1" applyFill="1" applyBorder="1" applyAlignment="1" applyProtection="1">
      <alignment horizontal="center" vertical="center" wrapText="1"/>
    </xf>
    <xf numFmtId="10" fontId="47" fillId="0" borderId="101" xfId="2" applyNumberFormat="1" applyFont="1" applyFill="1" applyBorder="1" applyAlignment="1" applyProtection="1">
      <alignment horizontal="center" vertical="center" wrapText="1"/>
    </xf>
    <xf numFmtId="0" fontId="1" fillId="7" borderId="114" xfId="0" applyFont="1" applyFill="1" applyBorder="1" applyAlignment="1">
      <alignment horizontal="center" vertical="top" wrapText="1"/>
    </xf>
    <xf numFmtId="0" fontId="1" fillId="7" borderId="115" xfId="0" applyFont="1" applyFill="1" applyBorder="1" applyAlignment="1">
      <alignment horizontal="center" vertical="top" wrapText="1"/>
    </xf>
    <xf numFmtId="0" fontId="1" fillId="7" borderId="116" xfId="0" applyFont="1" applyFill="1" applyBorder="1" applyAlignment="1">
      <alignment horizontal="center" vertical="top" wrapText="1"/>
    </xf>
    <xf numFmtId="0" fontId="34" fillId="0" borderId="101" xfId="0" applyFont="1" applyFill="1" applyBorder="1" applyAlignment="1" applyProtection="1">
      <alignment horizontal="right" vertical="center" wrapText="1" readingOrder="2"/>
      <protection locked="0"/>
    </xf>
    <xf numFmtId="0" fontId="30" fillId="0" borderId="19" xfId="0" applyFont="1" applyFill="1" applyBorder="1" applyAlignment="1" applyProtection="1">
      <alignment horizontal="right" vertical="center" wrapText="1" readingOrder="2"/>
      <protection locked="0"/>
    </xf>
    <xf numFmtId="0" fontId="30" fillId="0" borderId="4" xfId="0" applyFont="1" applyFill="1" applyBorder="1" applyAlignment="1" applyProtection="1">
      <alignment horizontal="right" vertical="center" wrapText="1" readingOrder="2"/>
      <protection locked="0"/>
    </xf>
    <xf numFmtId="0" fontId="30" fillId="0" borderId="121" xfId="0" applyFont="1" applyFill="1" applyBorder="1" applyAlignment="1" applyProtection="1">
      <alignment horizontal="right" vertical="center" wrapText="1" readingOrder="2"/>
      <protection locked="0"/>
    </xf>
    <xf numFmtId="0" fontId="94" fillId="0" borderId="6" xfId="0" applyFont="1" applyFill="1" applyBorder="1" applyAlignment="1">
      <alignment horizontal="right" vertical="center"/>
    </xf>
    <xf numFmtId="0" fontId="61" fillId="4" borderId="39" xfId="0" applyFont="1" applyFill="1" applyBorder="1" applyAlignment="1">
      <alignment horizontal="center" vertical="center"/>
    </xf>
    <xf numFmtId="0" fontId="61" fillId="4" borderId="63" xfId="0" applyFont="1" applyFill="1" applyBorder="1" applyAlignment="1">
      <alignment horizontal="center" vertical="center"/>
    </xf>
    <xf numFmtId="0" fontId="61" fillId="4" borderId="38" xfId="0" applyFont="1" applyFill="1" applyBorder="1" applyAlignment="1">
      <alignment horizontal="center" vertical="center"/>
    </xf>
    <xf numFmtId="0" fontId="61" fillId="4" borderId="40" xfId="0" applyFont="1" applyFill="1" applyBorder="1" applyAlignment="1">
      <alignment horizontal="center" vertical="center"/>
    </xf>
    <xf numFmtId="0" fontId="59" fillId="0" borderId="3" xfId="0" applyNumberFormat="1" applyFont="1" applyFill="1" applyBorder="1" applyAlignment="1">
      <alignment horizontal="center" vertical="center" wrapText="1"/>
    </xf>
    <xf numFmtId="0" fontId="30" fillId="4" borderId="1" xfId="0" applyFont="1" applyFill="1" applyBorder="1" applyAlignment="1">
      <alignment horizontal="right" vertical="center" wrapText="1"/>
    </xf>
    <xf numFmtId="0" fontId="59" fillId="4" borderId="2" xfId="0" applyNumberFormat="1" applyFont="1" applyFill="1" applyBorder="1" applyAlignment="1">
      <alignment horizontal="center" vertical="center"/>
    </xf>
    <xf numFmtId="0" fontId="59" fillId="4" borderId="5" xfId="0" applyNumberFormat="1" applyFont="1" applyFill="1" applyBorder="1" applyAlignment="1">
      <alignment horizontal="center" vertical="center"/>
    </xf>
    <xf numFmtId="0" fontId="30" fillId="4" borderId="1" xfId="0" applyFont="1" applyFill="1" applyBorder="1" applyAlignment="1">
      <alignment horizontal="right" vertical="top" wrapText="1"/>
    </xf>
    <xf numFmtId="0" fontId="55" fillId="4" borderId="45" xfId="0" applyFont="1" applyFill="1" applyBorder="1" applyAlignment="1">
      <alignment horizontal="right" vertical="center" readingOrder="2"/>
    </xf>
    <xf numFmtId="0" fontId="55" fillId="4" borderId="7" xfId="0" applyFont="1" applyFill="1" applyBorder="1" applyAlignment="1">
      <alignment horizontal="right" vertical="center" readingOrder="2"/>
    </xf>
    <xf numFmtId="0" fontId="55" fillId="4" borderId="8" xfId="0" applyFont="1" applyFill="1" applyBorder="1" applyAlignment="1">
      <alignment horizontal="right" vertical="center" readingOrder="2"/>
    </xf>
    <xf numFmtId="0" fontId="61" fillId="4" borderId="11" xfId="0" applyFont="1" applyFill="1" applyBorder="1" applyAlignment="1">
      <alignment horizontal="center" vertical="center"/>
    </xf>
    <xf numFmtId="0" fontId="61" fillId="4" borderId="26" xfId="0" applyFont="1" applyFill="1" applyBorder="1" applyAlignment="1">
      <alignment horizontal="center" vertical="center"/>
    </xf>
    <xf numFmtId="166" fontId="30" fillId="0" borderId="6" xfId="1" applyNumberFormat="1" applyFont="1" applyFill="1" applyBorder="1" applyAlignment="1" applyProtection="1">
      <alignment horizontal="right" vertical="top" wrapText="1" readingOrder="1"/>
      <protection locked="0"/>
    </xf>
    <xf numFmtId="166" fontId="30" fillId="0" borderId="7" xfId="1" applyNumberFormat="1" applyFont="1" applyFill="1" applyBorder="1" applyAlignment="1" applyProtection="1">
      <alignment horizontal="right" vertical="top" wrapText="1" readingOrder="1"/>
      <protection locked="0"/>
    </xf>
    <xf numFmtId="166" fontId="30" fillId="0" borderId="8" xfId="1" applyNumberFormat="1" applyFont="1" applyFill="1" applyBorder="1" applyAlignment="1" applyProtection="1">
      <alignment horizontal="right" vertical="top" wrapText="1" readingOrder="1"/>
      <protection locked="0"/>
    </xf>
    <xf numFmtId="9" fontId="14" fillId="0" borderId="2" xfId="0" applyNumberFormat="1" applyFont="1" applyFill="1" applyBorder="1" applyAlignment="1">
      <alignment horizontal="right" vertical="center" wrapText="1" readingOrder="2"/>
    </xf>
    <xf numFmtId="166" fontId="9" fillId="0" borderId="1" xfId="1" applyNumberFormat="1" applyFont="1" applyBorder="1" applyAlignment="1">
      <alignment horizontal="right" vertical="center" wrapText="1" readingOrder="2"/>
    </xf>
    <xf numFmtId="0" fontId="91" fillId="0" borderId="2" xfId="0" applyFont="1" applyFill="1" applyBorder="1" applyAlignment="1">
      <alignment horizontal="right" vertical="center" wrapText="1" readingOrder="2"/>
    </xf>
    <xf numFmtId="0" fontId="91" fillId="0" borderId="11" xfId="0" applyFont="1" applyFill="1" applyBorder="1" applyAlignment="1">
      <alignment horizontal="right" vertical="center" wrapText="1" readingOrder="2"/>
    </xf>
    <xf numFmtId="0" fontId="91" fillId="0" borderId="2" xfId="0" applyFont="1" applyFill="1" applyBorder="1" applyAlignment="1">
      <alignment horizontal="center" vertical="center" wrapText="1" readingOrder="2"/>
    </xf>
    <xf numFmtId="0" fontId="91" fillId="0" borderId="11" xfId="0" applyFont="1" applyFill="1" applyBorder="1" applyAlignment="1">
      <alignment horizontal="center" vertical="center" wrapText="1" readingOrder="2"/>
    </xf>
    <xf numFmtId="0" fontId="0" fillId="0" borderId="2" xfId="0" applyFont="1" applyFill="1" applyBorder="1" applyAlignment="1">
      <alignment horizontal="center" vertical="center" wrapText="1" readingOrder="2"/>
    </xf>
    <xf numFmtId="0" fontId="0" fillId="0" borderId="11" xfId="0" applyFont="1" applyFill="1" applyBorder="1" applyAlignment="1">
      <alignment horizontal="center" vertical="center" wrapText="1" readingOrder="2"/>
    </xf>
    <xf numFmtId="0" fontId="14" fillId="0" borderId="11" xfId="0" applyFont="1" applyFill="1" applyBorder="1" applyAlignment="1">
      <alignment horizontal="right" vertical="center" wrapText="1" readingOrder="2"/>
    </xf>
    <xf numFmtId="0" fontId="0" fillId="0" borderId="2" xfId="0" applyFont="1" applyFill="1" applyBorder="1" applyAlignment="1">
      <alignment horizontal="center" vertical="center" wrapText="1"/>
    </xf>
    <xf numFmtId="0" fontId="0" fillId="0" borderId="11" xfId="0" applyFont="1" applyFill="1" applyBorder="1" applyAlignment="1">
      <alignment horizontal="center" vertical="center" wrapText="1"/>
    </xf>
  </cellXfs>
  <cellStyles count="9">
    <cellStyle name="Comma" xfId="1" builtinId="3"/>
    <cellStyle name="Comma [0]" xfId="4" builtinId="6"/>
    <cellStyle name="Comma 2" xfId="8"/>
    <cellStyle name="Comma 4" xfId="6"/>
    <cellStyle name="Good" xfId="7" builtinId="26"/>
    <cellStyle name="Normal" xfId="0" builtinId="0"/>
    <cellStyle name="Normal 10" xfId="3"/>
    <cellStyle name="Normal 3" xfId="5"/>
    <cellStyle name="Percent" xfId="2" builtinId="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00B0F0"/>
  </sheetPr>
  <dimension ref="A1:I55"/>
  <sheetViews>
    <sheetView rightToLeft="1" tabSelected="1" view="pageBreakPreview" zoomScaleNormal="82" zoomScaleSheetLayoutView="100" workbookViewId="0">
      <selection activeCell="A45" sqref="A45"/>
    </sheetView>
  </sheetViews>
  <sheetFormatPr defaultRowHeight="15"/>
  <cols>
    <col min="1" max="1" width="30.42578125" customWidth="1"/>
    <col min="2" max="2" width="27" customWidth="1"/>
    <col min="3" max="3" width="23.7109375" bestFit="1" customWidth="1"/>
    <col min="4" max="4" width="25.7109375" customWidth="1"/>
    <col min="5" max="5" width="21.5703125" customWidth="1"/>
    <col min="6" max="6" width="43.5703125" customWidth="1"/>
  </cols>
  <sheetData>
    <row r="1" spans="1:6" ht="58.5" customHeight="1" thickTop="1" thickBot="1">
      <c r="A1" s="913" t="s">
        <v>1543</v>
      </c>
      <c r="B1" s="913"/>
      <c r="C1" s="913"/>
      <c r="D1" s="913"/>
      <c r="E1" s="914"/>
      <c r="F1" s="418" t="s">
        <v>239</v>
      </c>
    </row>
    <row r="2" spans="1:6" ht="34.5" customHeight="1" thickTop="1" thickBot="1">
      <c r="A2" s="901" t="s">
        <v>0</v>
      </c>
      <c r="B2" s="901"/>
      <c r="C2" s="901"/>
      <c r="D2" s="901"/>
      <c r="E2" s="901"/>
      <c r="F2" s="902"/>
    </row>
    <row r="3" spans="1:6" ht="30" customHeight="1" thickTop="1">
      <c r="A3" s="44" t="s">
        <v>7</v>
      </c>
      <c r="B3" s="925" t="s">
        <v>64</v>
      </c>
      <c r="C3" s="926"/>
      <c r="D3" s="926"/>
      <c r="E3" s="926"/>
      <c r="F3" s="927"/>
    </row>
    <row r="4" spans="1:6" ht="27.75" customHeight="1">
      <c r="A4" s="45" t="s">
        <v>1</v>
      </c>
      <c r="B4" s="907" t="s">
        <v>65</v>
      </c>
      <c r="C4" s="908"/>
      <c r="D4" s="908"/>
      <c r="E4" s="908"/>
      <c r="F4" s="909"/>
    </row>
    <row r="5" spans="1:6" ht="28.5" customHeight="1">
      <c r="A5" s="45" t="s">
        <v>2</v>
      </c>
      <c r="B5" s="910" t="s">
        <v>66</v>
      </c>
      <c r="C5" s="911"/>
      <c r="D5" s="911"/>
      <c r="E5" s="911"/>
      <c r="F5" s="912"/>
    </row>
    <row r="6" spans="1:6" ht="27.75" customHeight="1">
      <c r="A6" s="435" t="s">
        <v>238</v>
      </c>
      <c r="B6" s="907" t="s">
        <v>373</v>
      </c>
      <c r="C6" s="908"/>
      <c r="D6" s="908"/>
      <c r="E6" s="908"/>
      <c r="F6" s="909"/>
    </row>
    <row r="7" spans="1:6" ht="24" customHeight="1">
      <c r="A7" s="45" t="s">
        <v>8</v>
      </c>
      <c r="B7" s="907" t="s">
        <v>111</v>
      </c>
      <c r="C7" s="908"/>
      <c r="D7" s="908"/>
      <c r="E7" s="908"/>
      <c r="F7" s="909"/>
    </row>
    <row r="8" spans="1:6" ht="27" customHeight="1">
      <c r="A8" s="45" t="s">
        <v>54</v>
      </c>
      <c r="B8" s="907" t="s">
        <v>1544</v>
      </c>
      <c r="C8" s="908"/>
      <c r="D8" s="908"/>
      <c r="E8" s="908"/>
      <c r="F8" s="909"/>
    </row>
    <row r="9" spans="1:6" ht="26.25" customHeight="1">
      <c r="A9" s="896" t="s">
        <v>9</v>
      </c>
      <c r="B9" s="898" t="s">
        <v>1545</v>
      </c>
      <c r="C9" s="898"/>
      <c r="D9" s="898"/>
      <c r="E9" s="898"/>
      <c r="F9" s="898"/>
    </row>
    <row r="10" spans="1:6" ht="26.25" customHeight="1">
      <c r="A10" s="897"/>
      <c r="B10" s="898" t="s">
        <v>1546</v>
      </c>
      <c r="C10" s="898"/>
      <c r="D10" s="898"/>
      <c r="E10" s="898"/>
      <c r="F10" s="898"/>
    </row>
    <row r="11" spans="1:6" ht="26.25" customHeight="1">
      <c r="A11" s="897"/>
      <c r="B11" s="922" t="s">
        <v>1547</v>
      </c>
      <c r="C11" s="923"/>
      <c r="D11" s="923"/>
      <c r="E11" s="923"/>
      <c r="F11" s="924"/>
    </row>
    <row r="12" spans="1:6" ht="26.25" customHeight="1">
      <c r="A12" s="897"/>
      <c r="B12" s="922" t="s">
        <v>1548</v>
      </c>
      <c r="C12" s="923"/>
      <c r="D12" s="923"/>
      <c r="E12" s="923"/>
      <c r="F12" s="924"/>
    </row>
    <row r="13" spans="1:6" ht="25.5" customHeight="1">
      <c r="A13" s="45" t="s">
        <v>20</v>
      </c>
      <c r="B13" s="939"/>
      <c r="C13" s="940"/>
      <c r="D13" s="940"/>
      <c r="E13" s="940"/>
      <c r="F13" s="941"/>
    </row>
    <row r="14" spans="1:6" ht="30" customHeight="1" thickBot="1">
      <c r="A14" s="46" t="s">
        <v>16</v>
      </c>
      <c r="B14" s="917"/>
      <c r="C14" s="918"/>
      <c r="D14" s="918"/>
      <c r="E14" s="918"/>
      <c r="F14" s="919"/>
    </row>
    <row r="15" spans="1:6" ht="30" customHeight="1" thickTop="1" thickBot="1">
      <c r="A15" s="901" t="s">
        <v>10</v>
      </c>
      <c r="B15" s="901"/>
      <c r="C15" s="901"/>
      <c r="D15" s="901"/>
      <c r="E15" s="901"/>
      <c r="F15" s="902"/>
    </row>
    <row r="16" spans="1:6" ht="21" customHeight="1" thickTop="1">
      <c r="A16" s="402" t="s">
        <v>11</v>
      </c>
      <c r="B16" s="392" t="s">
        <v>12</v>
      </c>
      <c r="C16" s="392" t="s">
        <v>13</v>
      </c>
      <c r="D16" s="392" t="s">
        <v>14</v>
      </c>
      <c r="E16" s="903" t="s">
        <v>15</v>
      </c>
      <c r="F16" s="904"/>
    </row>
    <row r="17" spans="1:9" ht="28.5" customHeight="1" thickBot="1">
      <c r="A17" s="403" t="s">
        <v>374</v>
      </c>
      <c r="B17" s="403"/>
      <c r="C17" s="385"/>
      <c r="D17" s="385"/>
      <c r="E17" s="905"/>
      <c r="F17" s="906"/>
    </row>
    <row r="18" spans="1:9" ht="28.5" customHeight="1" thickTop="1" thickBot="1">
      <c r="A18" s="892" t="s">
        <v>17</v>
      </c>
      <c r="B18" s="892"/>
      <c r="C18" s="892"/>
      <c r="D18" s="892"/>
      <c r="E18" s="892"/>
      <c r="F18" s="893"/>
    </row>
    <row r="19" spans="1:9" ht="28.5" customHeight="1" thickTop="1">
      <c r="A19" s="404" t="s">
        <v>4</v>
      </c>
      <c r="B19" s="217" t="s">
        <v>274</v>
      </c>
      <c r="C19" s="397" t="s">
        <v>6</v>
      </c>
      <c r="D19" s="217" t="s">
        <v>375</v>
      </c>
      <c r="E19" s="393" t="s">
        <v>18</v>
      </c>
      <c r="F19" s="394" t="s">
        <v>107</v>
      </c>
    </row>
    <row r="20" spans="1:9" ht="32.25" customHeight="1" thickBot="1">
      <c r="A20" s="405" t="s">
        <v>5</v>
      </c>
      <c r="B20" s="217" t="s">
        <v>274</v>
      </c>
      <c r="C20" s="398" t="s">
        <v>3</v>
      </c>
      <c r="D20" s="217" t="s">
        <v>375</v>
      </c>
      <c r="E20" s="395" t="s">
        <v>19</v>
      </c>
      <c r="F20" s="396"/>
    </row>
    <row r="21" spans="1:9" ht="30.75" customHeight="1" thickTop="1" thickBot="1">
      <c r="A21" s="892" t="s">
        <v>31</v>
      </c>
      <c r="B21" s="892"/>
      <c r="C21" s="892"/>
      <c r="D21" s="892"/>
      <c r="E21" s="892"/>
      <c r="F21" s="893"/>
    </row>
    <row r="22" spans="1:9" ht="18" customHeight="1" thickTop="1">
      <c r="A22" s="399" t="s">
        <v>30</v>
      </c>
      <c r="B22" s="738" t="s">
        <v>26</v>
      </c>
      <c r="C22" s="738" t="s">
        <v>22</v>
      </c>
      <c r="D22" s="738" t="s">
        <v>23</v>
      </c>
      <c r="E22" s="899" t="s">
        <v>242</v>
      </c>
      <c r="F22" s="900"/>
    </row>
    <row r="23" spans="1:9" ht="25.5" customHeight="1">
      <c r="A23" s="436">
        <v>210552000</v>
      </c>
      <c r="B23" s="49"/>
      <c r="C23" s="436">
        <v>210552000</v>
      </c>
      <c r="D23" s="139" t="s">
        <v>241</v>
      </c>
      <c r="E23" s="894">
        <v>210552000</v>
      </c>
      <c r="F23" s="895"/>
    </row>
    <row r="24" spans="1:9" ht="30.75" customHeight="1" thickBot="1">
      <c r="A24" s="403" t="s">
        <v>25</v>
      </c>
      <c r="B24" s="49"/>
      <c r="C24" s="436">
        <v>210552000</v>
      </c>
      <c r="D24" s="140"/>
      <c r="E24" s="894">
        <v>210552000</v>
      </c>
      <c r="F24" s="895"/>
    </row>
    <row r="25" spans="1:9" ht="25.5" customHeight="1" thickTop="1" thickBot="1">
      <c r="A25" s="892" t="s">
        <v>27</v>
      </c>
      <c r="B25" s="892"/>
      <c r="C25" s="892"/>
      <c r="D25" s="885"/>
      <c r="E25" s="892"/>
      <c r="F25" s="893"/>
    </row>
    <row r="26" spans="1:9" ht="21.75" customHeight="1" thickTop="1">
      <c r="A26" s="942" t="s">
        <v>114</v>
      </c>
      <c r="B26" s="867"/>
      <c r="C26" s="738" t="s">
        <v>29</v>
      </c>
      <c r="D26" s="409" t="s">
        <v>240</v>
      </c>
      <c r="E26" s="899" t="s">
        <v>371</v>
      </c>
      <c r="F26" s="900"/>
    </row>
    <row r="27" spans="1:9" ht="30.75" customHeight="1" thickBot="1">
      <c r="A27" s="951"/>
      <c r="B27" s="952"/>
      <c r="C27" s="461"/>
      <c r="D27" s="461"/>
      <c r="E27" s="948">
        <v>0.71</v>
      </c>
      <c r="F27" s="949"/>
    </row>
    <row r="28" spans="1:9" ht="28.5" customHeight="1" thickTop="1" thickBot="1">
      <c r="A28" s="915" t="s">
        <v>32</v>
      </c>
      <c r="B28" s="915"/>
      <c r="C28" s="915"/>
      <c r="D28" s="915"/>
      <c r="E28" s="915"/>
      <c r="F28" s="916"/>
    </row>
    <row r="29" spans="1:9" ht="18" customHeight="1" thickTop="1">
      <c r="A29" s="946" t="s">
        <v>33</v>
      </c>
      <c r="B29" s="387" t="s">
        <v>34</v>
      </c>
      <c r="C29" s="387" t="s">
        <v>35</v>
      </c>
      <c r="D29" s="387" t="s">
        <v>36</v>
      </c>
      <c r="E29" s="887" t="s">
        <v>368</v>
      </c>
      <c r="F29" s="888"/>
      <c r="G29" s="871"/>
      <c r="H29" s="872"/>
      <c r="I29" s="872"/>
    </row>
    <row r="30" spans="1:9" ht="22.5" customHeight="1">
      <c r="A30" s="947"/>
      <c r="B30" s="437">
        <v>0.2</v>
      </c>
      <c r="C30" s="415">
        <v>0.2</v>
      </c>
      <c r="D30" s="415">
        <v>0.3</v>
      </c>
      <c r="E30" s="943">
        <v>0.11</v>
      </c>
      <c r="F30" s="921"/>
      <c r="G30" s="882"/>
      <c r="H30" s="883"/>
      <c r="I30" s="883"/>
    </row>
    <row r="31" spans="1:9" ht="30" customHeight="1">
      <c r="A31" s="406" t="s">
        <v>38</v>
      </c>
      <c r="B31" s="388"/>
      <c r="C31" s="388"/>
      <c r="D31" s="388"/>
      <c r="E31" s="920"/>
      <c r="F31" s="921"/>
      <c r="G31" s="882"/>
      <c r="H31" s="883"/>
      <c r="I31" s="883"/>
    </row>
    <row r="32" spans="1:9" ht="28.5" customHeight="1">
      <c r="A32" s="889" t="s">
        <v>58</v>
      </c>
      <c r="B32" s="755" t="s">
        <v>39</v>
      </c>
      <c r="C32" s="755" t="s">
        <v>40</v>
      </c>
      <c r="D32" s="755" t="s">
        <v>41</v>
      </c>
      <c r="E32" s="937" t="s">
        <v>42</v>
      </c>
      <c r="F32" s="938"/>
      <c r="G32" s="35"/>
    </row>
    <row r="33" spans="1:7" ht="28.5" customHeight="1">
      <c r="A33" s="890"/>
      <c r="B33" s="388"/>
      <c r="C33" s="746" t="s">
        <v>40</v>
      </c>
      <c r="D33" s="746"/>
      <c r="E33" s="920"/>
      <c r="F33" s="950"/>
      <c r="G33" s="35"/>
    </row>
    <row r="34" spans="1:7" ht="24.75" customHeight="1">
      <c r="A34" s="944" t="s">
        <v>743</v>
      </c>
      <c r="B34" s="928"/>
      <c r="C34" s="929"/>
      <c r="D34" s="929"/>
      <c r="E34" s="929"/>
      <c r="F34" s="930"/>
      <c r="G34" s="35"/>
    </row>
    <row r="35" spans="1:7" ht="15" customHeight="1">
      <c r="A35" s="945"/>
      <c r="B35" s="931"/>
      <c r="C35" s="932"/>
      <c r="D35" s="932"/>
      <c r="E35" s="932"/>
      <c r="F35" s="933"/>
    </row>
    <row r="36" spans="1:7" ht="33" customHeight="1" thickBot="1">
      <c r="A36" s="945"/>
      <c r="B36" s="934"/>
      <c r="C36" s="935"/>
      <c r="D36" s="935"/>
      <c r="E36" s="935"/>
      <c r="F36" s="936"/>
    </row>
    <row r="37" spans="1:7" ht="34.5" customHeight="1" thickTop="1" thickBot="1">
      <c r="A37" s="891" t="s">
        <v>43</v>
      </c>
      <c r="B37" s="892"/>
      <c r="C37" s="892"/>
      <c r="D37" s="892"/>
      <c r="E37" s="892"/>
      <c r="F37" s="893"/>
    </row>
    <row r="38" spans="1:7" ht="24.75" customHeight="1" thickTop="1">
      <c r="A38" s="878" t="s">
        <v>44</v>
      </c>
      <c r="B38" s="879"/>
      <c r="C38" s="263" t="s">
        <v>45</v>
      </c>
      <c r="D38" s="264" t="s">
        <v>46</v>
      </c>
      <c r="E38" s="876" t="s">
        <v>59</v>
      </c>
      <c r="F38" s="877"/>
    </row>
    <row r="39" spans="1:7" s="1" customFormat="1" ht="28.5" customHeight="1">
      <c r="A39" s="873" t="s">
        <v>1549</v>
      </c>
      <c r="B39" s="870"/>
      <c r="C39" s="519"/>
      <c r="D39" s="438"/>
      <c r="E39" s="880" t="s">
        <v>1550</v>
      </c>
      <c r="F39" s="881"/>
    </row>
    <row r="40" spans="1:7" s="1" customFormat="1" ht="28.5" customHeight="1">
      <c r="A40" s="873" t="s">
        <v>546</v>
      </c>
      <c r="B40" s="870"/>
      <c r="C40" s="519"/>
      <c r="D40" s="775"/>
      <c r="E40" s="874" t="s">
        <v>1551</v>
      </c>
      <c r="F40" s="875"/>
    </row>
    <row r="41" spans="1:7" s="1" customFormat="1" ht="28.5" customHeight="1">
      <c r="A41" s="870" t="s">
        <v>547</v>
      </c>
      <c r="B41" s="870"/>
      <c r="C41" s="519"/>
      <c r="D41" s="438"/>
      <c r="E41" s="880" t="s">
        <v>1552</v>
      </c>
      <c r="F41" s="881"/>
    </row>
    <row r="42" spans="1:7" ht="33" customHeight="1" thickBot="1">
      <c r="A42" s="884" t="s">
        <v>60</v>
      </c>
      <c r="B42" s="885"/>
      <c r="C42" s="885"/>
      <c r="D42" s="885"/>
      <c r="E42" s="885"/>
      <c r="F42" s="886"/>
    </row>
    <row r="43" spans="1:7" ht="33" customHeight="1" thickTop="1">
      <c r="A43" s="867" t="s">
        <v>61</v>
      </c>
      <c r="B43" s="868"/>
      <c r="C43" s="868"/>
      <c r="D43" s="868" t="s">
        <v>62</v>
      </c>
      <c r="E43" s="868"/>
      <c r="F43" s="869"/>
    </row>
    <row r="44" spans="1:7" ht="33" customHeight="1">
      <c r="A44" s="389" t="s">
        <v>47</v>
      </c>
      <c r="B44" s="853">
        <v>4800</v>
      </c>
      <c r="C44" s="853"/>
      <c r="D44" s="389" t="s">
        <v>49</v>
      </c>
      <c r="E44" s="854">
        <v>300</v>
      </c>
      <c r="F44" s="854"/>
    </row>
    <row r="45" spans="1:7" ht="33" customHeight="1">
      <c r="A45" s="407" t="s">
        <v>48</v>
      </c>
      <c r="B45" s="855">
        <v>19200</v>
      </c>
      <c r="C45" s="855"/>
      <c r="D45" s="390" t="s">
        <v>50</v>
      </c>
      <c r="E45" s="856"/>
      <c r="F45" s="854"/>
    </row>
    <row r="46" spans="1:7" ht="31.5" customHeight="1" thickBot="1">
      <c r="A46" s="408" t="s">
        <v>25</v>
      </c>
      <c r="B46" s="857">
        <f>SUM(B44:B45)</f>
        <v>24000</v>
      </c>
      <c r="C46" s="857"/>
      <c r="D46" s="391" t="s">
        <v>25</v>
      </c>
      <c r="E46" s="854">
        <f>SUM(E44:E45)</f>
        <v>300</v>
      </c>
      <c r="F46" s="854"/>
    </row>
    <row r="47" spans="1:7" ht="30.75" customHeight="1" thickTop="1">
      <c r="A47" s="864" t="s">
        <v>51</v>
      </c>
      <c r="B47" s="865"/>
      <c r="C47" s="865"/>
      <c r="D47" s="865"/>
      <c r="E47" s="865"/>
      <c r="F47" s="866"/>
    </row>
    <row r="48" spans="1:7" ht="39" customHeight="1">
      <c r="A48" s="859" t="s">
        <v>1553</v>
      </c>
      <c r="B48" s="859"/>
      <c r="C48" s="859"/>
      <c r="D48" s="859"/>
      <c r="E48" s="859"/>
      <c r="F48" s="859"/>
    </row>
    <row r="49" spans="1:6" ht="35.25" customHeight="1">
      <c r="A49" s="859"/>
      <c r="B49" s="859"/>
      <c r="C49" s="859"/>
      <c r="D49" s="859"/>
      <c r="E49" s="859"/>
      <c r="F49" s="859"/>
    </row>
    <row r="50" spans="1:6" ht="46.5" customHeight="1" thickBot="1">
      <c r="A50" s="859"/>
      <c r="B50" s="859"/>
      <c r="C50" s="859"/>
      <c r="D50" s="859"/>
      <c r="E50" s="859"/>
      <c r="F50" s="859"/>
    </row>
    <row r="51" spans="1:6" ht="36.75" customHeight="1" thickTop="1">
      <c r="A51" s="864" t="s">
        <v>52</v>
      </c>
      <c r="B51" s="865"/>
      <c r="C51" s="865"/>
      <c r="D51" s="865"/>
      <c r="E51" s="865"/>
      <c r="F51" s="866"/>
    </row>
    <row r="52" spans="1:6" ht="18.75">
      <c r="A52" s="858"/>
      <c r="B52" s="859"/>
      <c r="C52" s="859"/>
      <c r="D52" s="859"/>
      <c r="E52" s="859"/>
      <c r="F52" s="860"/>
    </row>
    <row r="53" spans="1:6" ht="18.75">
      <c r="A53" s="858"/>
      <c r="B53" s="859"/>
      <c r="C53" s="859"/>
      <c r="D53" s="859"/>
      <c r="E53" s="859"/>
      <c r="F53" s="860"/>
    </row>
    <row r="54" spans="1:6" ht="50.25" customHeight="1" thickBot="1">
      <c r="A54" s="861"/>
      <c r="B54" s="862"/>
      <c r="C54" s="862"/>
      <c r="D54" s="862"/>
      <c r="E54" s="862"/>
      <c r="F54" s="863"/>
    </row>
    <row r="55" spans="1:6" ht="15.75" thickTop="1"/>
  </sheetData>
  <mergeCells count="66">
    <mergeCell ref="E26:F26"/>
    <mergeCell ref="A26:B26"/>
    <mergeCell ref="E30:F30"/>
    <mergeCell ref="A34:A36"/>
    <mergeCell ref="A29:A30"/>
    <mergeCell ref="E27:F27"/>
    <mergeCell ref="E33:F33"/>
    <mergeCell ref="A27:B27"/>
    <mergeCell ref="A1:E1"/>
    <mergeCell ref="E39:F39"/>
    <mergeCell ref="A39:B39"/>
    <mergeCell ref="A28:F28"/>
    <mergeCell ref="B14:F14"/>
    <mergeCell ref="E31:F31"/>
    <mergeCell ref="B11:F11"/>
    <mergeCell ref="B3:F3"/>
    <mergeCell ref="B34:F36"/>
    <mergeCell ref="E32:F32"/>
    <mergeCell ref="B8:F8"/>
    <mergeCell ref="B7:F7"/>
    <mergeCell ref="B6:F6"/>
    <mergeCell ref="B12:F12"/>
    <mergeCell ref="B13:F13"/>
    <mergeCell ref="A25:F25"/>
    <mergeCell ref="A2:F2"/>
    <mergeCell ref="A15:F15"/>
    <mergeCell ref="E16:F16"/>
    <mergeCell ref="E17:F17"/>
    <mergeCell ref="A21:F21"/>
    <mergeCell ref="B4:F4"/>
    <mergeCell ref="B5:F5"/>
    <mergeCell ref="E24:F24"/>
    <mergeCell ref="A9:A12"/>
    <mergeCell ref="B9:F9"/>
    <mergeCell ref="B10:F10"/>
    <mergeCell ref="E23:F23"/>
    <mergeCell ref="E22:F22"/>
    <mergeCell ref="A18:F18"/>
    <mergeCell ref="A43:C43"/>
    <mergeCell ref="D43:F43"/>
    <mergeCell ref="A41:B41"/>
    <mergeCell ref="G29:I29"/>
    <mergeCell ref="A40:B40"/>
    <mergeCell ref="E40:F40"/>
    <mergeCell ref="E38:F38"/>
    <mergeCell ref="A38:B38"/>
    <mergeCell ref="E41:F41"/>
    <mergeCell ref="G30:I31"/>
    <mergeCell ref="A42:F42"/>
    <mergeCell ref="E29:F29"/>
    <mergeCell ref="A32:A33"/>
    <mergeCell ref="A37:F37"/>
    <mergeCell ref="A52:F52"/>
    <mergeCell ref="A53:F53"/>
    <mergeCell ref="A54:F54"/>
    <mergeCell ref="A47:F47"/>
    <mergeCell ref="A50:F50"/>
    <mergeCell ref="A51:F51"/>
    <mergeCell ref="A48:F48"/>
    <mergeCell ref="A49:F49"/>
    <mergeCell ref="B44:C44"/>
    <mergeCell ref="E44:F44"/>
    <mergeCell ref="B45:C45"/>
    <mergeCell ref="E45:F45"/>
    <mergeCell ref="B46:C46"/>
    <mergeCell ref="E46:F46"/>
  </mergeCells>
  <pageMargins left="0.25" right="0.25" top="0.75" bottom="0.75" header="0.3" footer="0.3"/>
  <pageSetup scale="59" orientation="portrait" r:id="rId1"/>
  <rowBreaks count="2" manualBreakCount="2">
    <brk id="36" max="5" man="1"/>
    <brk id="41" max="5" man="1"/>
  </rowBreaks>
</worksheet>
</file>

<file path=xl/worksheets/sheet10.xml><?xml version="1.0" encoding="utf-8"?>
<worksheet xmlns="http://schemas.openxmlformats.org/spreadsheetml/2006/main" xmlns:r="http://schemas.openxmlformats.org/officeDocument/2006/relationships">
  <sheetPr>
    <tabColor rgb="FF00B0F0"/>
  </sheetPr>
  <dimension ref="A1:H108"/>
  <sheetViews>
    <sheetView rightToLeft="1" view="pageBreakPreview" topLeftCell="A19" zoomScaleSheetLayoutView="100" workbookViewId="0">
      <selection activeCell="F30" sqref="F30:G30"/>
    </sheetView>
  </sheetViews>
  <sheetFormatPr defaultRowHeight="15"/>
  <cols>
    <col min="2" max="2" width="26.28515625" bestFit="1" customWidth="1"/>
    <col min="3" max="3" width="31.28515625" customWidth="1"/>
    <col min="4" max="4" width="23.7109375" bestFit="1" customWidth="1"/>
    <col min="5" max="5" width="24.140625" customWidth="1"/>
    <col min="6" max="6" width="16.28515625" customWidth="1"/>
    <col min="7" max="7" width="20.28515625" customWidth="1"/>
  </cols>
  <sheetData>
    <row r="1" spans="1:7" ht="58.5" customHeight="1" thickTop="1" thickBot="1">
      <c r="A1" s="31"/>
      <c r="B1" s="1442" t="s">
        <v>1151</v>
      </c>
      <c r="C1" s="1442"/>
      <c r="D1" s="1442"/>
      <c r="E1" s="1442"/>
      <c r="F1" s="1443"/>
      <c r="G1" s="680" t="s">
        <v>237</v>
      </c>
    </row>
    <row r="2" spans="1:7" ht="34.5" customHeight="1" thickTop="1" thickBot="1">
      <c r="A2" s="31"/>
      <c r="B2" s="892" t="s">
        <v>0</v>
      </c>
      <c r="C2" s="865"/>
      <c r="D2" s="865"/>
      <c r="E2" s="865"/>
      <c r="F2" s="865"/>
      <c r="G2" s="866"/>
    </row>
    <row r="3" spans="1:7" ht="30" customHeight="1" thickTop="1">
      <c r="A3" s="31"/>
      <c r="B3" s="271" t="s">
        <v>7</v>
      </c>
      <c r="C3" s="1459" t="s">
        <v>1152</v>
      </c>
      <c r="D3" s="1460"/>
      <c r="E3" s="1460"/>
      <c r="F3" s="1460"/>
      <c r="G3" s="1461"/>
    </row>
    <row r="4" spans="1:7" ht="27.75" customHeight="1">
      <c r="A4" s="31"/>
      <c r="B4" s="272" t="s">
        <v>1</v>
      </c>
      <c r="C4" s="1456" t="s">
        <v>87</v>
      </c>
      <c r="D4" s="1457"/>
      <c r="E4" s="1457"/>
      <c r="F4" s="1457"/>
      <c r="G4" s="1458"/>
    </row>
    <row r="5" spans="1:7" ht="28.5" customHeight="1">
      <c r="A5" s="31"/>
      <c r="B5" s="272" t="s">
        <v>2</v>
      </c>
      <c r="C5" s="1453" t="s">
        <v>88</v>
      </c>
      <c r="D5" s="1454"/>
      <c r="E5" s="1454"/>
      <c r="F5" s="1454"/>
      <c r="G5" s="1455"/>
    </row>
    <row r="6" spans="1:7" ht="27.75" customHeight="1">
      <c r="A6" s="31"/>
      <c r="B6" s="272" t="s">
        <v>243</v>
      </c>
      <c r="C6" s="1450" t="s">
        <v>1153</v>
      </c>
      <c r="D6" s="1451"/>
      <c r="E6" s="1451"/>
      <c r="F6" s="1451"/>
      <c r="G6" s="1452"/>
    </row>
    <row r="7" spans="1:7" ht="24" customHeight="1">
      <c r="A7" s="31"/>
      <c r="B7" s="272" t="s">
        <v>8</v>
      </c>
      <c r="C7" s="1444" t="s">
        <v>223</v>
      </c>
      <c r="D7" s="1445"/>
      <c r="E7" s="1445"/>
      <c r="F7" s="1445"/>
      <c r="G7" s="1446"/>
    </row>
    <row r="8" spans="1:7" ht="24" customHeight="1">
      <c r="A8" s="31"/>
      <c r="B8" s="1462" t="s">
        <v>54</v>
      </c>
      <c r="C8" s="1464" t="s">
        <v>167</v>
      </c>
      <c r="D8" s="1464"/>
      <c r="E8" s="1464"/>
      <c r="F8" s="1464"/>
      <c r="G8" s="1464"/>
    </row>
    <row r="9" spans="1:7" ht="41.25" customHeight="1">
      <c r="A9" s="31"/>
      <c r="B9" s="1463"/>
      <c r="C9" s="1464"/>
      <c r="D9" s="1464"/>
      <c r="E9" s="1464"/>
      <c r="F9" s="1464"/>
      <c r="G9" s="1464"/>
    </row>
    <row r="10" spans="1:7" ht="46.5" customHeight="1">
      <c r="A10" s="31"/>
      <c r="B10" s="1473" t="s">
        <v>9</v>
      </c>
      <c r="C10" s="1472" t="s">
        <v>1154</v>
      </c>
      <c r="D10" s="1472"/>
      <c r="E10" s="1472"/>
      <c r="F10" s="1472"/>
      <c r="G10" s="1472"/>
    </row>
    <row r="11" spans="1:7" ht="55.5" customHeight="1">
      <c r="A11" s="31"/>
      <c r="B11" s="1474"/>
      <c r="C11" s="1471" t="s">
        <v>1105</v>
      </c>
      <c r="D11" s="1471"/>
      <c r="E11" s="1471"/>
      <c r="F11" s="1471"/>
      <c r="G11" s="1471"/>
    </row>
    <row r="12" spans="1:7" ht="46.5" customHeight="1">
      <c r="A12" s="31"/>
      <c r="B12" s="1474"/>
      <c r="C12" s="1471" t="s">
        <v>1155</v>
      </c>
      <c r="D12" s="1471"/>
      <c r="E12" s="1471"/>
      <c r="F12" s="1471"/>
      <c r="G12" s="1471"/>
    </row>
    <row r="13" spans="1:7" ht="46.5" customHeight="1">
      <c r="A13" s="31"/>
      <c r="B13" s="1474"/>
      <c r="C13" s="1468" t="s">
        <v>1156</v>
      </c>
      <c r="D13" s="1469"/>
      <c r="E13" s="1469"/>
      <c r="F13" s="1469"/>
      <c r="G13" s="1470"/>
    </row>
    <row r="14" spans="1:7" ht="26.25" customHeight="1">
      <c r="A14" s="31"/>
      <c r="B14" s="272" t="s">
        <v>20</v>
      </c>
      <c r="C14" s="1465" t="s">
        <v>1106</v>
      </c>
      <c r="D14" s="1466"/>
      <c r="E14" s="1466"/>
      <c r="F14" s="1466"/>
      <c r="G14" s="1467"/>
    </row>
    <row r="15" spans="1:7" ht="25.5" customHeight="1" thickBot="1">
      <c r="A15" s="31"/>
      <c r="B15" s="273" t="s">
        <v>16</v>
      </c>
      <c r="C15" s="1447"/>
      <c r="D15" s="1448"/>
      <c r="E15" s="1448"/>
      <c r="F15" s="1448"/>
      <c r="G15" s="1449"/>
    </row>
    <row r="16" spans="1:7" ht="30" customHeight="1" thickTop="1" thickBot="1">
      <c r="A16" s="31"/>
      <c r="B16" s="892" t="s">
        <v>10</v>
      </c>
      <c r="C16" s="892"/>
      <c r="D16" s="892"/>
      <c r="E16" s="892"/>
      <c r="F16" s="892"/>
      <c r="G16" s="893"/>
    </row>
    <row r="17" spans="1:7" ht="30" customHeight="1" thickTop="1">
      <c r="A17" s="31"/>
      <c r="B17" s="410" t="s">
        <v>11</v>
      </c>
      <c r="C17" s="274" t="s">
        <v>12</v>
      </c>
      <c r="D17" s="274" t="s">
        <v>13</v>
      </c>
      <c r="E17" s="274" t="s">
        <v>14</v>
      </c>
      <c r="F17" s="887" t="s">
        <v>15</v>
      </c>
      <c r="G17" s="888"/>
    </row>
    <row r="18" spans="1:7" ht="290.25" customHeight="1" thickBot="1">
      <c r="A18" s="31"/>
      <c r="B18" s="681" t="s">
        <v>1157</v>
      </c>
      <c r="C18" s="275" t="s">
        <v>1158</v>
      </c>
      <c r="D18" s="385"/>
      <c r="E18" s="385"/>
      <c r="F18" s="905"/>
      <c r="G18" s="906"/>
    </row>
    <row r="19" spans="1:7" ht="23.25" thickTop="1" thickBot="1">
      <c r="A19" s="31"/>
      <c r="B19" s="892" t="s">
        <v>17</v>
      </c>
      <c r="C19" s="865"/>
      <c r="D19" s="892"/>
      <c r="E19" s="865"/>
      <c r="F19" s="892"/>
      <c r="G19" s="893"/>
    </row>
    <row r="20" spans="1:7" ht="28.5" customHeight="1" thickTop="1">
      <c r="A20" s="31"/>
      <c r="B20" s="404" t="s">
        <v>4</v>
      </c>
      <c r="C20" s="276" t="s">
        <v>517</v>
      </c>
      <c r="D20" s="397" t="s">
        <v>6</v>
      </c>
      <c r="E20" s="276" t="s">
        <v>1111</v>
      </c>
      <c r="F20" s="393" t="s">
        <v>18</v>
      </c>
      <c r="G20" s="394"/>
    </row>
    <row r="21" spans="1:7" ht="28.5" customHeight="1" thickBot="1">
      <c r="A21" s="31"/>
      <c r="B21" s="405" t="s">
        <v>5</v>
      </c>
      <c r="C21" s="276" t="s">
        <v>517</v>
      </c>
      <c r="D21" s="398" t="s">
        <v>3</v>
      </c>
      <c r="E21" s="276" t="s">
        <v>1111</v>
      </c>
      <c r="F21" s="395" t="s">
        <v>19</v>
      </c>
      <c r="G21" s="396" t="s">
        <v>124</v>
      </c>
    </row>
    <row r="22" spans="1:7" ht="32.25" customHeight="1" thickTop="1" thickBot="1">
      <c r="A22" s="31"/>
      <c r="B22" s="892" t="s">
        <v>31</v>
      </c>
      <c r="C22" s="885"/>
      <c r="D22" s="892"/>
      <c r="E22" s="885"/>
      <c r="F22" s="892"/>
      <c r="G22" s="893"/>
    </row>
    <row r="23" spans="1:7" ht="30.75" customHeight="1" thickTop="1">
      <c r="A23" s="31"/>
      <c r="B23" s="399" t="s">
        <v>30</v>
      </c>
      <c r="C23" s="619" t="s">
        <v>26</v>
      </c>
      <c r="D23" s="619" t="s">
        <v>22</v>
      </c>
      <c r="E23" s="619" t="s">
        <v>23</v>
      </c>
      <c r="F23" s="899" t="s">
        <v>24</v>
      </c>
      <c r="G23" s="900"/>
    </row>
    <row r="24" spans="1:7" ht="18" customHeight="1" thickBot="1">
      <c r="A24" s="31"/>
      <c r="B24" s="682">
        <v>150000000</v>
      </c>
      <c r="C24" s="682">
        <v>150000000</v>
      </c>
      <c r="D24" s="4"/>
      <c r="E24" s="683" t="s">
        <v>121</v>
      </c>
      <c r="F24" s="1424">
        <v>150000000</v>
      </c>
      <c r="G24" s="1425"/>
    </row>
    <row r="25" spans="1:7" ht="25.5" customHeight="1" thickTop="1" thickBot="1">
      <c r="A25" s="31"/>
      <c r="B25" s="136" t="s">
        <v>25</v>
      </c>
      <c r="C25" s="682">
        <v>150000000</v>
      </c>
      <c r="D25" s="386"/>
      <c r="E25" s="386"/>
      <c r="F25" s="1424">
        <v>150000000</v>
      </c>
      <c r="G25" s="1425"/>
    </row>
    <row r="26" spans="1:7" ht="30.75" customHeight="1" thickTop="1" thickBot="1">
      <c r="A26" s="31"/>
      <c r="B26" s="892" t="s">
        <v>27</v>
      </c>
      <c r="C26" s="892"/>
      <c r="D26" s="892"/>
      <c r="E26" s="892"/>
      <c r="F26" s="892"/>
      <c r="G26" s="893"/>
    </row>
    <row r="27" spans="1:7" ht="25.5" customHeight="1" thickTop="1">
      <c r="A27" s="31"/>
      <c r="B27" s="942" t="s">
        <v>28</v>
      </c>
      <c r="C27" s="867"/>
      <c r="D27" s="619" t="s">
        <v>29</v>
      </c>
      <c r="E27" s="316" t="s">
        <v>370</v>
      </c>
      <c r="F27" s="899" t="s">
        <v>371</v>
      </c>
      <c r="G27" s="900"/>
    </row>
    <row r="28" spans="1:7" ht="21.75" customHeight="1" thickBot="1">
      <c r="A28" s="31"/>
      <c r="B28" s="1438">
        <v>150000000</v>
      </c>
      <c r="C28" s="1439"/>
      <c r="D28" s="684">
        <v>150000000</v>
      </c>
      <c r="E28" s="685">
        <v>11327097</v>
      </c>
      <c r="F28" s="1440">
        <v>0.83</v>
      </c>
      <c r="G28" s="1441"/>
    </row>
    <row r="29" spans="1:7" ht="30.75" customHeight="1" thickTop="1" thickBot="1">
      <c r="A29" s="31"/>
      <c r="B29" s="915" t="s">
        <v>32</v>
      </c>
      <c r="C29" s="915"/>
      <c r="D29" s="915"/>
      <c r="E29" s="915"/>
      <c r="F29" s="1048"/>
      <c r="G29" s="1049"/>
    </row>
    <row r="30" spans="1:7" ht="28.5" customHeight="1" thickTop="1">
      <c r="A30" s="31"/>
      <c r="B30" s="946" t="s">
        <v>33</v>
      </c>
      <c r="C30" s="387" t="s">
        <v>34</v>
      </c>
      <c r="D30" s="387" t="s">
        <v>35</v>
      </c>
      <c r="E30" s="387" t="s">
        <v>36</v>
      </c>
      <c r="F30" s="887" t="s">
        <v>37</v>
      </c>
      <c r="G30" s="888"/>
    </row>
    <row r="31" spans="1:7" ht="18" customHeight="1">
      <c r="A31" s="31"/>
      <c r="B31" s="947"/>
      <c r="C31" s="686">
        <v>0</v>
      </c>
      <c r="D31" s="674">
        <v>0.25</v>
      </c>
      <c r="E31" s="415">
        <v>0.56000000000000005</v>
      </c>
      <c r="F31" s="943">
        <v>0.79</v>
      </c>
      <c r="G31" s="921"/>
    </row>
    <row r="32" spans="1:7" ht="22.5" customHeight="1">
      <c r="A32" s="31"/>
      <c r="B32" s="406" t="s">
        <v>38</v>
      </c>
      <c r="C32" s="277"/>
      <c r="D32" s="388"/>
      <c r="E32" s="388"/>
      <c r="F32" s="920"/>
      <c r="G32" s="921"/>
    </row>
    <row r="33" spans="1:8" ht="30" customHeight="1">
      <c r="A33" s="31"/>
      <c r="B33" s="889" t="s">
        <v>58</v>
      </c>
      <c r="C33" s="627" t="s">
        <v>39</v>
      </c>
      <c r="D33" s="627" t="s">
        <v>40</v>
      </c>
      <c r="E33" s="627" t="s">
        <v>41</v>
      </c>
      <c r="F33" s="937" t="s">
        <v>42</v>
      </c>
      <c r="G33" s="938"/>
    </row>
    <row r="34" spans="1:8" ht="28.5" customHeight="1">
      <c r="A34" s="31"/>
      <c r="B34" s="890"/>
      <c r="C34" s="388"/>
      <c r="D34" s="621" t="s">
        <v>40</v>
      </c>
      <c r="E34" s="388"/>
      <c r="F34" s="920"/>
      <c r="G34" s="950"/>
      <c r="H34" s="35"/>
    </row>
    <row r="35" spans="1:8" ht="28.5" customHeight="1">
      <c r="A35" s="31"/>
      <c r="B35" s="944" t="s">
        <v>63</v>
      </c>
      <c r="C35" s="1023" t="s">
        <v>1159</v>
      </c>
      <c r="D35" s="1024"/>
      <c r="E35" s="1024"/>
      <c r="F35" s="1024"/>
      <c r="G35" s="1024"/>
      <c r="H35" s="35"/>
    </row>
    <row r="36" spans="1:8" ht="24.75" customHeight="1">
      <c r="A36" s="31"/>
      <c r="B36" s="945"/>
      <c r="C36" s="1026"/>
      <c r="D36" s="1027"/>
      <c r="E36" s="1027"/>
      <c r="F36" s="1027"/>
      <c r="G36" s="1028"/>
      <c r="H36" s="35"/>
    </row>
    <row r="37" spans="1:8" ht="15" customHeight="1" thickBot="1">
      <c r="A37" s="31"/>
      <c r="B37" s="945"/>
      <c r="C37" s="1026"/>
      <c r="D37" s="1027"/>
      <c r="E37" s="1027"/>
      <c r="F37" s="1027"/>
      <c r="G37" s="1028"/>
    </row>
    <row r="38" spans="1:8" ht="33" customHeight="1" thickTop="1" thickBot="1">
      <c r="A38" s="31"/>
      <c r="B38" s="891" t="s">
        <v>43</v>
      </c>
      <c r="C38" s="892"/>
      <c r="D38" s="892"/>
      <c r="E38" s="892"/>
      <c r="F38" s="892"/>
      <c r="G38" s="893"/>
    </row>
    <row r="39" spans="1:8" ht="34.5" customHeight="1" thickTop="1">
      <c r="A39" s="31"/>
      <c r="B39" s="980" t="s">
        <v>44</v>
      </c>
      <c r="C39" s="981"/>
      <c r="D39" s="619" t="s">
        <v>45</v>
      </c>
      <c r="E39" s="410" t="s">
        <v>46</v>
      </c>
      <c r="F39" s="982" t="s">
        <v>59</v>
      </c>
      <c r="G39" s="983"/>
    </row>
    <row r="40" spans="1:8" ht="47.25" customHeight="1">
      <c r="A40" s="31"/>
      <c r="B40" s="1416" t="s">
        <v>1160</v>
      </c>
      <c r="C40" s="1417"/>
      <c r="D40" s="676" t="s">
        <v>788</v>
      </c>
      <c r="E40" s="528">
        <v>233</v>
      </c>
      <c r="F40" s="1475" t="s">
        <v>1161</v>
      </c>
      <c r="G40" s="1476"/>
    </row>
    <row r="41" spans="1:8" ht="100.5" customHeight="1">
      <c r="A41" s="78"/>
      <c r="B41" s="1416" t="s">
        <v>1162</v>
      </c>
      <c r="C41" s="1417"/>
      <c r="D41" s="676" t="s">
        <v>788</v>
      </c>
      <c r="E41" s="528">
        <v>80</v>
      </c>
      <c r="F41" s="1432" t="s">
        <v>1163</v>
      </c>
      <c r="G41" s="1433"/>
    </row>
    <row r="42" spans="1:8" ht="98.25" customHeight="1">
      <c r="A42" s="78"/>
      <c r="B42" s="1416" t="s">
        <v>1164</v>
      </c>
      <c r="C42" s="1417"/>
      <c r="D42" s="676" t="s">
        <v>788</v>
      </c>
      <c r="E42" s="528">
        <v>70</v>
      </c>
      <c r="F42" s="1432" t="s">
        <v>1165</v>
      </c>
      <c r="G42" s="1433"/>
    </row>
    <row r="43" spans="1:8" ht="36.75" customHeight="1">
      <c r="A43" s="78"/>
      <c r="B43" s="1416" t="s">
        <v>1166</v>
      </c>
      <c r="C43" s="1417"/>
      <c r="D43" s="676" t="s">
        <v>788</v>
      </c>
      <c r="E43" s="528">
        <v>20</v>
      </c>
      <c r="F43" s="1432" t="s">
        <v>1167</v>
      </c>
      <c r="G43" s="1433"/>
    </row>
    <row r="44" spans="1:8" ht="48.75" customHeight="1">
      <c r="A44" s="78"/>
      <c r="B44" s="1416" t="s">
        <v>1168</v>
      </c>
      <c r="C44" s="1417"/>
      <c r="D44" s="676" t="s">
        <v>104</v>
      </c>
      <c r="E44" s="528">
        <v>90321</v>
      </c>
      <c r="F44" s="1434" t="s">
        <v>1169</v>
      </c>
      <c r="G44" s="1435"/>
    </row>
    <row r="45" spans="1:8" ht="66" customHeight="1">
      <c r="A45" s="78"/>
      <c r="B45" s="1426" t="s">
        <v>1170</v>
      </c>
      <c r="C45" s="1427"/>
      <c r="D45" s="687" t="s">
        <v>1116</v>
      </c>
      <c r="E45" s="688">
        <v>28</v>
      </c>
      <c r="F45" s="1428" t="s">
        <v>1171</v>
      </c>
      <c r="G45" s="1429"/>
    </row>
    <row r="46" spans="1:8" ht="66.75" customHeight="1">
      <c r="A46" s="78"/>
      <c r="B46" s="1426" t="s">
        <v>1172</v>
      </c>
      <c r="C46" s="1427"/>
      <c r="D46" s="687" t="s">
        <v>686</v>
      </c>
      <c r="E46" s="688">
        <v>6160</v>
      </c>
      <c r="F46" s="1428" t="s">
        <v>1173</v>
      </c>
      <c r="G46" s="1429"/>
    </row>
    <row r="47" spans="1:8" ht="60" customHeight="1">
      <c r="A47" s="78"/>
      <c r="B47" s="1426" t="s">
        <v>1174</v>
      </c>
      <c r="C47" s="1427"/>
      <c r="D47" s="689" t="s">
        <v>686</v>
      </c>
      <c r="E47" s="690">
        <v>14</v>
      </c>
      <c r="F47" s="1428" t="s">
        <v>1175</v>
      </c>
      <c r="G47" s="1429"/>
    </row>
    <row r="48" spans="1:8" ht="61.5" customHeight="1">
      <c r="A48" s="78"/>
      <c r="B48" s="1426" t="s">
        <v>1176</v>
      </c>
      <c r="C48" s="1427"/>
      <c r="D48" s="689" t="s">
        <v>790</v>
      </c>
      <c r="E48" s="690">
        <v>2000</v>
      </c>
      <c r="F48" s="1428" t="s">
        <v>1177</v>
      </c>
      <c r="G48" s="1429"/>
    </row>
    <row r="49" spans="1:7" ht="47.25" customHeight="1">
      <c r="A49" s="78">
        <v>2</v>
      </c>
      <c r="B49" s="1426" t="s">
        <v>1178</v>
      </c>
      <c r="C49" s="1427"/>
      <c r="D49" s="689" t="s">
        <v>909</v>
      </c>
      <c r="E49" s="690">
        <v>100</v>
      </c>
      <c r="F49" s="1428" t="s">
        <v>1179</v>
      </c>
      <c r="G49" s="1431"/>
    </row>
    <row r="50" spans="1:7" ht="55.5" customHeight="1">
      <c r="A50" s="78"/>
      <c r="B50" s="1426" t="s">
        <v>1180</v>
      </c>
      <c r="C50" s="1427"/>
      <c r="D50" s="689" t="s">
        <v>790</v>
      </c>
      <c r="E50" s="690">
        <v>2000</v>
      </c>
      <c r="F50" s="1436" t="s">
        <v>1181</v>
      </c>
      <c r="G50" s="1437"/>
    </row>
    <row r="51" spans="1:7" ht="93.75" customHeight="1">
      <c r="A51" s="78"/>
      <c r="B51" s="1426" t="s">
        <v>1182</v>
      </c>
      <c r="C51" s="1427"/>
      <c r="D51" s="689" t="s">
        <v>790</v>
      </c>
      <c r="E51" s="690">
        <v>400</v>
      </c>
      <c r="F51" s="1428" t="s">
        <v>1183</v>
      </c>
      <c r="G51" s="1429"/>
    </row>
    <row r="52" spans="1:7" ht="66" customHeight="1">
      <c r="A52" s="78"/>
      <c r="B52" s="1426" t="s">
        <v>540</v>
      </c>
      <c r="C52" s="1427"/>
      <c r="D52" s="689" t="s">
        <v>909</v>
      </c>
      <c r="E52" s="690">
        <v>20</v>
      </c>
      <c r="F52" s="1428" t="s">
        <v>1184</v>
      </c>
      <c r="G52" s="1429"/>
    </row>
    <row r="53" spans="1:7" ht="58.5" customHeight="1">
      <c r="A53" s="31"/>
      <c r="B53" s="1426" t="s">
        <v>541</v>
      </c>
      <c r="C53" s="1427"/>
      <c r="D53" s="689" t="s">
        <v>790</v>
      </c>
      <c r="E53" s="690">
        <v>400</v>
      </c>
      <c r="F53" s="1428" t="s">
        <v>1185</v>
      </c>
      <c r="G53" s="1429"/>
    </row>
    <row r="54" spans="1:7" ht="66" customHeight="1">
      <c r="A54" s="31"/>
      <c r="B54" s="1430" t="s">
        <v>1186</v>
      </c>
      <c r="C54" s="1427"/>
      <c r="D54" s="691" t="s">
        <v>790</v>
      </c>
      <c r="E54" s="692">
        <v>400</v>
      </c>
      <c r="F54" s="1428" t="s">
        <v>1187</v>
      </c>
      <c r="G54" s="1431"/>
    </row>
    <row r="55" spans="1:7" ht="60" customHeight="1">
      <c r="A55" s="31"/>
      <c r="B55" s="1430" t="s">
        <v>1188</v>
      </c>
      <c r="C55" s="1427"/>
      <c r="D55" s="691" t="s">
        <v>909</v>
      </c>
      <c r="E55" s="692">
        <v>20</v>
      </c>
      <c r="F55" s="1428" t="s">
        <v>1189</v>
      </c>
      <c r="G55" s="1431"/>
    </row>
    <row r="56" spans="1:7" ht="39.75" customHeight="1">
      <c r="A56" s="31"/>
      <c r="B56" s="1430" t="s">
        <v>539</v>
      </c>
      <c r="C56" s="1427"/>
      <c r="D56" s="691" t="s">
        <v>790</v>
      </c>
      <c r="E56" s="692">
        <v>400</v>
      </c>
      <c r="F56" s="1428" t="s">
        <v>1190</v>
      </c>
      <c r="G56" s="1431"/>
    </row>
    <row r="57" spans="1:7" ht="37.5" customHeight="1">
      <c r="A57" s="31"/>
      <c r="B57" s="1479" t="s">
        <v>1191</v>
      </c>
      <c r="C57" s="1480"/>
      <c r="D57" s="625" t="s">
        <v>235</v>
      </c>
      <c r="E57" s="693">
        <v>5</v>
      </c>
      <c r="F57" s="1477" t="s">
        <v>1192</v>
      </c>
      <c r="G57" s="1478"/>
    </row>
    <row r="58" spans="1:7" ht="48.75" customHeight="1">
      <c r="A58" s="31"/>
      <c r="B58" s="1416" t="s">
        <v>1193</v>
      </c>
      <c r="C58" s="1417"/>
      <c r="D58" s="623" t="s">
        <v>1194</v>
      </c>
      <c r="E58" s="694">
        <v>6552</v>
      </c>
      <c r="F58" s="1412" t="s">
        <v>1195</v>
      </c>
      <c r="G58" s="1413"/>
    </row>
    <row r="59" spans="1:7" ht="82.5" customHeight="1">
      <c r="A59" s="78"/>
      <c r="B59" s="1416" t="s">
        <v>1196</v>
      </c>
      <c r="C59" s="1417"/>
      <c r="D59" s="623" t="s">
        <v>1197</v>
      </c>
      <c r="E59" s="694">
        <v>21</v>
      </c>
      <c r="F59" s="1412" t="s">
        <v>1198</v>
      </c>
      <c r="G59" s="1413"/>
    </row>
    <row r="60" spans="1:7" ht="73.5" customHeight="1">
      <c r="A60" s="78"/>
      <c r="B60" s="1416" t="s">
        <v>538</v>
      </c>
      <c r="C60" s="1417"/>
      <c r="D60" s="623" t="s">
        <v>686</v>
      </c>
      <c r="E60" s="694">
        <v>14</v>
      </c>
      <c r="F60" s="1412" t="s">
        <v>1199</v>
      </c>
      <c r="G60" s="1413"/>
    </row>
    <row r="61" spans="1:7" ht="73.5" customHeight="1">
      <c r="A61" s="78"/>
      <c r="B61" s="1416" t="s">
        <v>1200</v>
      </c>
      <c r="C61" s="1417"/>
      <c r="D61" s="623" t="s">
        <v>1201</v>
      </c>
      <c r="E61" s="694">
        <v>21</v>
      </c>
      <c r="F61" s="1412" t="s">
        <v>1202</v>
      </c>
      <c r="G61" s="1413"/>
    </row>
    <row r="62" spans="1:7" ht="47.25" customHeight="1">
      <c r="A62" s="78"/>
      <c r="B62" s="1416" t="s">
        <v>542</v>
      </c>
      <c r="C62" s="1417"/>
      <c r="D62" s="623" t="s">
        <v>686</v>
      </c>
      <c r="E62" s="694">
        <v>1</v>
      </c>
      <c r="F62" s="1412" t="s">
        <v>1203</v>
      </c>
      <c r="G62" s="1413"/>
    </row>
    <row r="63" spans="1:7" ht="49.5" customHeight="1">
      <c r="A63" s="31"/>
      <c r="B63" s="1416" t="s">
        <v>1204</v>
      </c>
      <c r="C63" s="1417"/>
      <c r="D63" s="623" t="s">
        <v>686</v>
      </c>
      <c r="E63" s="694">
        <v>2</v>
      </c>
      <c r="F63" s="1414" t="s">
        <v>1205</v>
      </c>
      <c r="G63" s="1415"/>
    </row>
    <row r="64" spans="1:7" ht="56.25" customHeight="1">
      <c r="A64" s="78"/>
      <c r="B64" s="1416" t="s">
        <v>1206</v>
      </c>
      <c r="C64" s="1417"/>
      <c r="D64" s="623" t="s">
        <v>1197</v>
      </c>
      <c r="E64" s="694">
        <v>15</v>
      </c>
      <c r="F64" s="1414" t="s">
        <v>1207</v>
      </c>
      <c r="G64" s="1415"/>
    </row>
    <row r="65" spans="2:7" ht="35.25" customHeight="1">
      <c r="B65" s="1418" t="s">
        <v>1208</v>
      </c>
      <c r="C65" s="1418"/>
      <c r="D65" s="623" t="s">
        <v>1209</v>
      </c>
      <c r="E65" s="694">
        <v>37</v>
      </c>
      <c r="F65" s="1414" t="s">
        <v>1210</v>
      </c>
      <c r="G65" s="1415"/>
    </row>
    <row r="66" spans="2:7" ht="36" customHeight="1">
      <c r="B66" s="1418" t="s">
        <v>1211</v>
      </c>
      <c r="C66" s="1418"/>
      <c r="D66" s="623" t="s">
        <v>1212</v>
      </c>
      <c r="E66" s="694">
        <v>96000</v>
      </c>
      <c r="F66" s="1414" t="s">
        <v>1213</v>
      </c>
      <c r="G66" s="1415"/>
    </row>
    <row r="67" spans="2:7" ht="36.75" customHeight="1">
      <c r="B67" s="1418" t="s">
        <v>1214</v>
      </c>
      <c r="C67" s="1418"/>
      <c r="D67" s="623" t="s">
        <v>1215</v>
      </c>
      <c r="E67" s="694">
        <v>160000</v>
      </c>
      <c r="F67" s="1414" t="s">
        <v>1216</v>
      </c>
      <c r="G67" s="1415"/>
    </row>
    <row r="68" spans="2:7" ht="25.5" customHeight="1">
      <c r="B68" s="1418" t="s">
        <v>1217</v>
      </c>
      <c r="C68" s="1418"/>
      <c r="D68" s="623" t="s">
        <v>1215</v>
      </c>
      <c r="E68" s="694">
        <v>151000</v>
      </c>
      <c r="F68" s="1419" t="s">
        <v>1218</v>
      </c>
      <c r="G68" s="1420"/>
    </row>
    <row r="69" spans="2:7" ht="24" customHeight="1">
      <c r="B69" s="1418" t="s">
        <v>1219</v>
      </c>
      <c r="C69" s="1418"/>
      <c r="D69" s="623" t="s">
        <v>1215</v>
      </c>
      <c r="E69" s="694">
        <v>111000</v>
      </c>
      <c r="F69" s="1410" t="s">
        <v>1220</v>
      </c>
      <c r="G69" s="1411"/>
    </row>
    <row r="70" spans="2:7" ht="21.75" customHeight="1">
      <c r="B70" s="1418" t="s">
        <v>1221</v>
      </c>
      <c r="C70" s="1418"/>
      <c r="D70" s="623" t="s">
        <v>1222</v>
      </c>
      <c r="E70" s="694">
        <v>90</v>
      </c>
      <c r="F70" s="1421" t="s">
        <v>1223</v>
      </c>
      <c r="G70" s="1422"/>
    </row>
    <row r="71" spans="2:7" s="383" customFormat="1" ht="21.75" customHeight="1">
      <c r="B71" s="1418" t="s">
        <v>1224</v>
      </c>
      <c r="C71" s="1418"/>
      <c r="D71" s="623" t="s">
        <v>1225</v>
      </c>
      <c r="E71" s="694">
        <v>135</v>
      </c>
      <c r="F71" s="1419" t="s">
        <v>1226</v>
      </c>
      <c r="G71" s="1420"/>
    </row>
    <row r="72" spans="2:7" s="383" customFormat="1" ht="21.75" customHeight="1">
      <c r="B72" s="1416" t="s">
        <v>1227</v>
      </c>
      <c r="C72" s="1417"/>
      <c r="D72" s="623" t="s">
        <v>1228</v>
      </c>
      <c r="E72" s="694">
        <v>1000</v>
      </c>
      <c r="F72" s="1410" t="s">
        <v>1229</v>
      </c>
      <c r="G72" s="1411"/>
    </row>
    <row r="73" spans="2:7" s="383" customFormat="1" ht="44.25" customHeight="1">
      <c r="B73" s="1423" t="s">
        <v>1230</v>
      </c>
      <c r="C73" s="1423"/>
      <c r="D73" s="623" t="s">
        <v>260</v>
      </c>
      <c r="E73" s="694">
        <v>8</v>
      </c>
      <c r="F73" s="1410" t="s">
        <v>1032</v>
      </c>
      <c r="G73" s="1411"/>
    </row>
    <row r="74" spans="2:7" s="383" customFormat="1" ht="39" customHeight="1">
      <c r="B74" s="1418" t="s">
        <v>1231</v>
      </c>
      <c r="C74" s="1418"/>
      <c r="D74" s="623" t="s">
        <v>1232</v>
      </c>
      <c r="E74" s="694">
        <v>2000</v>
      </c>
      <c r="F74" s="1410" t="s">
        <v>1233</v>
      </c>
      <c r="G74" s="1411"/>
    </row>
    <row r="75" spans="2:7" s="383" customFormat="1" ht="43.5" customHeight="1">
      <c r="B75" s="1418" t="s">
        <v>1234</v>
      </c>
      <c r="C75" s="1418"/>
      <c r="D75" s="623" t="s">
        <v>479</v>
      </c>
      <c r="E75" s="694">
        <v>74</v>
      </c>
      <c r="F75" s="1410" t="s">
        <v>1233</v>
      </c>
      <c r="G75" s="1411"/>
    </row>
    <row r="76" spans="2:7" s="383" customFormat="1" ht="43.5" customHeight="1">
      <c r="B76" s="1418" t="s">
        <v>1235</v>
      </c>
      <c r="C76" s="1418"/>
      <c r="D76" s="623" t="s">
        <v>479</v>
      </c>
      <c r="E76" s="694">
        <v>336</v>
      </c>
      <c r="F76" s="1421" t="s">
        <v>1223</v>
      </c>
      <c r="G76" s="1422"/>
    </row>
    <row r="77" spans="2:7" s="383" customFormat="1" ht="43.5" customHeight="1">
      <c r="B77" s="1418" t="s">
        <v>1236</v>
      </c>
      <c r="C77" s="1418"/>
      <c r="D77" s="623" t="s">
        <v>479</v>
      </c>
      <c r="E77" s="694">
        <v>800</v>
      </c>
      <c r="F77" s="1421" t="s">
        <v>1223</v>
      </c>
      <c r="G77" s="1422"/>
    </row>
    <row r="78" spans="2:7" s="383" customFormat="1" ht="43.5" customHeight="1">
      <c r="B78" s="1418" t="s">
        <v>1237</v>
      </c>
      <c r="C78" s="1418"/>
      <c r="D78" s="623" t="s">
        <v>479</v>
      </c>
      <c r="E78" s="694">
        <v>40</v>
      </c>
      <c r="F78" s="1421" t="s">
        <v>1223</v>
      </c>
      <c r="G78" s="1422"/>
    </row>
    <row r="79" spans="2:7" s="383" customFormat="1" ht="43.5" customHeight="1">
      <c r="B79" s="1418" t="s">
        <v>1238</v>
      </c>
      <c r="C79" s="1418"/>
      <c r="D79" s="623" t="s">
        <v>680</v>
      </c>
      <c r="E79" s="694">
        <v>6</v>
      </c>
      <c r="F79" s="1408" t="s">
        <v>1239</v>
      </c>
      <c r="G79" s="1409"/>
    </row>
    <row r="80" spans="2:7" s="383" customFormat="1" ht="43.5" customHeight="1">
      <c r="B80" s="1418" t="s">
        <v>1240</v>
      </c>
      <c r="C80" s="1418"/>
      <c r="D80" s="623"/>
      <c r="E80" s="694" t="s">
        <v>1241</v>
      </c>
      <c r="F80" s="1410" t="s">
        <v>1242</v>
      </c>
      <c r="G80" s="1411"/>
    </row>
    <row r="81" spans="2:7" s="383" customFormat="1" ht="43.5" customHeight="1">
      <c r="B81" s="1416" t="s">
        <v>1243</v>
      </c>
      <c r="C81" s="1417"/>
      <c r="D81" s="623" t="s">
        <v>686</v>
      </c>
      <c r="E81" s="694">
        <v>30</v>
      </c>
      <c r="F81" s="1412" t="s">
        <v>1244</v>
      </c>
      <c r="G81" s="1413"/>
    </row>
    <row r="82" spans="2:7" s="383" customFormat="1" ht="43.5" customHeight="1">
      <c r="B82" s="1416" t="s">
        <v>1245</v>
      </c>
      <c r="C82" s="1417"/>
      <c r="D82" s="623" t="s">
        <v>1246</v>
      </c>
      <c r="E82" s="694">
        <v>100</v>
      </c>
      <c r="F82" s="1412" t="s">
        <v>1247</v>
      </c>
      <c r="G82" s="1413"/>
    </row>
    <row r="83" spans="2:7" s="383" customFormat="1" ht="43.5" customHeight="1">
      <c r="B83" s="1416" t="s">
        <v>1248</v>
      </c>
      <c r="C83" s="1417"/>
      <c r="D83" s="623" t="s">
        <v>1222</v>
      </c>
      <c r="E83" s="694">
        <v>50</v>
      </c>
      <c r="F83" s="1412" t="s">
        <v>1249</v>
      </c>
      <c r="G83" s="1413"/>
    </row>
    <row r="84" spans="2:7" s="383" customFormat="1" ht="43.5" customHeight="1">
      <c r="B84" s="1416" t="s">
        <v>1250</v>
      </c>
      <c r="C84" s="1417"/>
      <c r="D84" s="623" t="s">
        <v>838</v>
      </c>
      <c r="E84" s="694">
        <v>10</v>
      </c>
      <c r="F84" s="1414" t="s">
        <v>1251</v>
      </c>
      <c r="G84" s="1415"/>
    </row>
    <row r="85" spans="2:7" s="383" customFormat="1" ht="43.5" customHeight="1">
      <c r="B85" s="1416" t="s">
        <v>1252</v>
      </c>
      <c r="C85" s="1417"/>
      <c r="D85" s="623" t="s">
        <v>1253</v>
      </c>
      <c r="E85" s="694">
        <v>1</v>
      </c>
      <c r="F85" s="1412" t="s">
        <v>1254</v>
      </c>
      <c r="G85" s="1413"/>
    </row>
    <row r="86" spans="2:7" s="383" customFormat="1" ht="43.5" customHeight="1" thickBot="1">
      <c r="B86" s="884"/>
      <c r="C86" s="885"/>
      <c r="D86" s="885"/>
      <c r="E86" s="885"/>
      <c r="F86" s="885"/>
      <c r="G86" s="886"/>
    </row>
    <row r="87" spans="2:7" s="383" customFormat="1" ht="43.5" customHeight="1" thickTop="1">
      <c r="B87" s="867" t="s">
        <v>61</v>
      </c>
      <c r="C87" s="868"/>
      <c r="D87" s="868"/>
      <c r="E87" s="868" t="s">
        <v>62</v>
      </c>
      <c r="F87" s="868"/>
      <c r="G87" s="869"/>
    </row>
    <row r="88" spans="2:7" s="383" customFormat="1" ht="43.5" customHeight="1">
      <c r="B88" s="389" t="s">
        <v>47</v>
      </c>
      <c r="C88" s="971">
        <f>17112+30</f>
        <v>17142</v>
      </c>
      <c r="D88" s="971"/>
      <c r="E88" s="389" t="s">
        <v>49</v>
      </c>
      <c r="F88" s="972">
        <f>46+57</f>
        <v>103</v>
      </c>
      <c r="G88" s="973"/>
    </row>
    <row r="89" spans="2:7" s="383" customFormat="1" ht="43.5" customHeight="1">
      <c r="B89" s="407" t="s">
        <v>48</v>
      </c>
      <c r="C89" s="854">
        <f>119784+802865+210</f>
        <v>922859</v>
      </c>
      <c r="D89" s="854"/>
      <c r="E89" s="390" t="s">
        <v>50</v>
      </c>
      <c r="F89" s="953">
        <v>0</v>
      </c>
      <c r="G89" s="954"/>
    </row>
    <row r="90" spans="2:7" s="383" customFormat="1" ht="43.5" customHeight="1" thickBot="1">
      <c r="B90" s="408" t="s">
        <v>25</v>
      </c>
      <c r="C90" s="958">
        <f>SUM(C88:D89)</f>
        <v>940001</v>
      </c>
      <c r="D90" s="958"/>
      <c r="E90" s="391" t="s">
        <v>25</v>
      </c>
      <c r="F90" s="959">
        <f>SUM(F88:G89)</f>
        <v>103</v>
      </c>
      <c r="G90" s="960"/>
    </row>
    <row r="91" spans="2:7" s="383" customFormat="1" ht="43.5" customHeight="1" thickTop="1">
      <c r="B91" s="864" t="s">
        <v>51</v>
      </c>
      <c r="C91" s="865"/>
      <c r="D91" s="865"/>
      <c r="E91" s="865"/>
      <c r="F91" s="865"/>
      <c r="G91" s="866"/>
    </row>
    <row r="92" spans="2:7" s="383" customFormat="1" ht="43.5" customHeight="1">
      <c r="B92" s="859" t="s">
        <v>1255</v>
      </c>
      <c r="C92" s="859"/>
      <c r="D92" s="859"/>
      <c r="E92" s="859"/>
      <c r="F92" s="859"/>
      <c r="G92" s="859"/>
    </row>
    <row r="93" spans="2:7" s="383" customFormat="1" ht="43.5" customHeight="1">
      <c r="B93" s="859" t="s">
        <v>1256</v>
      </c>
      <c r="C93" s="859"/>
      <c r="D93" s="859"/>
      <c r="E93" s="859"/>
      <c r="F93" s="859"/>
      <c r="G93" s="859"/>
    </row>
    <row r="94" spans="2:7" s="383" customFormat="1" ht="43.5" customHeight="1">
      <c r="B94" s="859" t="s">
        <v>1257</v>
      </c>
      <c r="C94" s="859"/>
      <c r="D94" s="859"/>
      <c r="E94" s="859"/>
      <c r="F94" s="859"/>
      <c r="G94" s="859"/>
    </row>
    <row r="95" spans="2:7" s="383" customFormat="1" ht="43.5" customHeight="1">
      <c r="B95" s="859" t="s">
        <v>1258</v>
      </c>
      <c r="C95" s="859"/>
      <c r="D95" s="859"/>
      <c r="E95" s="859"/>
      <c r="F95" s="859"/>
      <c r="G95" s="859"/>
    </row>
    <row r="96" spans="2:7" s="383" customFormat="1" ht="43.5" customHeight="1">
      <c r="B96" s="859" t="s">
        <v>1259</v>
      </c>
      <c r="C96" s="859"/>
      <c r="D96" s="859"/>
      <c r="E96" s="859"/>
      <c r="F96" s="859"/>
      <c r="G96" s="859"/>
    </row>
    <row r="97" spans="2:7" s="383" customFormat="1" ht="43.5" customHeight="1">
      <c r="B97" s="961" t="s">
        <v>52</v>
      </c>
      <c r="C97" s="962"/>
      <c r="D97" s="962"/>
      <c r="E97" s="962"/>
      <c r="F97" s="962"/>
      <c r="G97" s="963"/>
    </row>
    <row r="98" spans="2:7" s="383" customFormat="1" ht="43.5" customHeight="1">
      <c r="B98" s="859" t="s">
        <v>1260</v>
      </c>
      <c r="C98" s="859"/>
      <c r="D98" s="859"/>
      <c r="E98" s="859"/>
      <c r="F98" s="859"/>
      <c r="G98" s="859"/>
    </row>
    <row r="99" spans="2:7" s="383" customFormat="1" ht="43.5" customHeight="1">
      <c r="B99" s="859" t="s">
        <v>1261</v>
      </c>
      <c r="C99" s="859"/>
      <c r="D99" s="859"/>
      <c r="E99" s="859"/>
      <c r="F99" s="859"/>
      <c r="G99" s="859"/>
    </row>
    <row r="100" spans="2:7" s="383" customFormat="1" ht="43.5" customHeight="1">
      <c r="B100" s="859" t="s">
        <v>1262</v>
      </c>
      <c r="C100" s="859"/>
      <c r="D100" s="859"/>
      <c r="E100" s="859"/>
      <c r="F100" s="859"/>
      <c r="G100" s="859"/>
    </row>
    <row r="101" spans="2:7" s="383" customFormat="1" ht="43.5" customHeight="1">
      <c r="B101" s="859" t="s">
        <v>1263</v>
      </c>
      <c r="C101" s="859"/>
      <c r="D101" s="859"/>
      <c r="E101" s="859"/>
      <c r="F101" s="859"/>
      <c r="G101" s="859"/>
    </row>
    <row r="102" spans="2:7" s="383" customFormat="1" ht="43.5" customHeight="1">
      <c r="B102" s="859" t="s">
        <v>1264</v>
      </c>
      <c r="C102" s="859"/>
      <c r="D102" s="859"/>
      <c r="E102" s="859"/>
      <c r="F102" s="859"/>
      <c r="G102" s="859"/>
    </row>
    <row r="103" spans="2:7" s="383" customFormat="1" ht="43.5" customHeight="1"/>
    <row r="104" spans="2:7" s="383" customFormat="1" ht="43.5" customHeight="1"/>
    <row r="105" spans="2:7" s="383" customFormat="1" ht="43.5" customHeight="1"/>
    <row r="106" spans="2:7" s="383" customFormat="1" ht="43.5" customHeight="1"/>
    <row r="107" spans="2:7" s="383" customFormat="1" ht="43.5" customHeight="1"/>
    <row r="108" spans="2:7" ht="21.75" customHeight="1"/>
  </sheetData>
  <mergeCells count="155">
    <mergeCell ref="B95:G95"/>
    <mergeCell ref="B96:G96"/>
    <mergeCell ref="B97:G97"/>
    <mergeCell ref="B98:G98"/>
    <mergeCell ref="B99:G99"/>
    <mergeCell ref="B100:G100"/>
    <mergeCell ref="B101:G101"/>
    <mergeCell ref="B102:G102"/>
    <mergeCell ref="B60:C60"/>
    <mergeCell ref="F60:G60"/>
    <mergeCell ref="B61:C61"/>
    <mergeCell ref="F61:G61"/>
    <mergeCell ref="B62:C62"/>
    <mergeCell ref="F62:G62"/>
    <mergeCell ref="B77:C77"/>
    <mergeCell ref="B78:C78"/>
    <mergeCell ref="B79:C79"/>
    <mergeCell ref="B80:C80"/>
    <mergeCell ref="B81:C81"/>
    <mergeCell ref="B83:C83"/>
    <mergeCell ref="B82:C82"/>
    <mergeCell ref="B84:C84"/>
    <mergeCell ref="F63:G63"/>
    <mergeCell ref="F64:G64"/>
    <mergeCell ref="F57:G57"/>
    <mergeCell ref="B57:C57"/>
    <mergeCell ref="B58:C58"/>
    <mergeCell ref="F58:G58"/>
    <mergeCell ref="B59:C59"/>
    <mergeCell ref="F55:G55"/>
    <mergeCell ref="F56:G56"/>
    <mergeCell ref="B55:C55"/>
    <mergeCell ref="B56:C56"/>
    <mergeCell ref="F59:G59"/>
    <mergeCell ref="B35:B37"/>
    <mergeCell ref="C35:G37"/>
    <mergeCell ref="B38:G38"/>
    <mergeCell ref="B40:C40"/>
    <mergeCell ref="F40:G40"/>
    <mergeCell ref="B46:C46"/>
    <mergeCell ref="F46:G46"/>
    <mergeCell ref="B41:C41"/>
    <mergeCell ref="F41:G41"/>
    <mergeCell ref="B39:C39"/>
    <mergeCell ref="F39:G39"/>
    <mergeCell ref="F49:G49"/>
    <mergeCell ref="B51:C51"/>
    <mergeCell ref="F51:G51"/>
    <mergeCell ref="B1:F1"/>
    <mergeCell ref="B2:G2"/>
    <mergeCell ref="C7:G7"/>
    <mergeCell ref="C15:G15"/>
    <mergeCell ref="C6:G6"/>
    <mergeCell ref="C5:G5"/>
    <mergeCell ref="C4:G4"/>
    <mergeCell ref="C3:G3"/>
    <mergeCell ref="B8:B9"/>
    <mergeCell ref="C8:G9"/>
    <mergeCell ref="C14:G14"/>
    <mergeCell ref="C13:G13"/>
    <mergeCell ref="C12:G12"/>
    <mergeCell ref="C11:G11"/>
    <mergeCell ref="C10:G10"/>
    <mergeCell ref="F27:G27"/>
    <mergeCell ref="B29:G29"/>
    <mergeCell ref="B30:B31"/>
    <mergeCell ref="F30:G30"/>
    <mergeCell ref="B33:B34"/>
    <mergeCell ref="B10:B13"/>
    <mergeCell ref="B16:G16"/>
    <mergeCell ref="F17:G17"/>
    <mergeCell ref="B19:G19"/>
    <mergeCell ref="B22:G22"/>
    <mergeCell ref="F31:G31"/>
    <mergeCell ref="F32:G32"/>
    <mergeCell ref="F24:G24"/>
    <mergeCell ref="B28:C28"/>
    <mergeCell ref="F28:G28"/>
    <mergeCell ref="F23:G23"/>
    <mergeCell ref="B26:G26"/>
    <mergeCell ref="B27:C27"/>
    <mergeCell ref="F18:G18"/>
    <mergeCell ref="F34:G34"/>
    <mergeCell ref="F33:G33"/>
    <mergeCell ref="F25:G25"/>
    <mergeCell ref="B53:C53"/>
    <mergeCell ref="F53:G53"/>
    <mergeCell ref="B54:C54"/>
    <mergeCell ref="F54:G54"/>
    <mergeCell ref="B42:C42"/>
    <mergeCell ref="F42:G42"/>
    <mergeCell ref="B43:C43"/>
    <mergeCell ref="F43:G43"/>
    <mergeCell ref="B45:C45"/>
    <mergeCell ref="F45:G45"/>
    <mergeCell ref="B48:C48"/>
    <mergeCell ref="F48:G48"/>
    <mergeCell ref="B47:C47"/>
    <mergeCell ref="F47:G47"/>
    <mergeCell ref="B44:C44"/>
    <mergeCell ref="F44:G44"/>
    <mergeCell ref="B52:C52"/>
    <mergeCell ref="F52:G52"/>
    <mergeCell ref="B50:C50"/>
    <mergeCell ref="F50:G50"/>
    <mergeCell ref="B49:C49"/>
    <mergeCell ref="F65:G65"/>
    <mergeCell ref="B63:C63"/>
    <mergeCell ref="B64:C64"/>
    <mergeCell ref="B65:C65"/>
    <mergeCell ref="B66:C66"/>
    <mergeCell ref="F66:G66"/>
    <mergeCell ref="B67:C67"/>
    <mergeCell ref="F67:G67"/>
    <mergeCell ref="B68:C68"/>
    <mergeCell ref="F68:G68"/>
    <mergeCell ref="B69:C69"/>
    <mergeCell ref="F69:G69"/>
    <mergeCell ref="B70:C70"/>
    <mergeCell ref="F70:G70"/>
    <mergeCell ref="B71:C71"/>
    <mergeCell ref="B72:C72"/>
    <mergeCell ref="B73:C73"/>
    <mergeCell ref="B74:C74"/>
    <mergeCell ref="B75:C75"/>
    <mergeCell ref="B76:C76"/>
    <mergeCell ref="F71:G71"/>
    <mergeCell ref="F72:G72"/>
    <mergeCell ref="F73:G73"/>
    <mergeCell ref="F74:G74"/>
    <mergeCell ref="F75:G75"/>
    <mergeCell ref="F76:G76"/>
    <mergeCell ref="F77:G77"/>
    <mergeCell ref="F78:G78"/>
    <mergeCell ref="F79:G79"/>
    <mergeCell ref="F80:G80"/>
    <mergeCell ref="F81:G81"/>
    <mergeCell ref="F82:G82"/>
    <mergeCell ref="F83:G83"/>
    <mergeCell ref="F84:G84"/>
    <mergeCell ref="F85:G85"/>
    <mergeCell ref="B86:G86"/>
    <mergeCell ref="B87:D87"/>
    <mergeCell ref="E87:G87"/>
    <mergeCell ref="B85:C85"/>
    <mergeCell ref="F88:G88"/>
    <mergeCell ref="C89:D89"/>
    <mergeCell ref="F89:G89"/>
    <mergeCell ref="C90:D90"/>
    <mergeCell ref="F90:G90"/>
    <mergeCell ref="B91:G91"/>
    <mergeCell ref="B92:G92"/>
    <mergeCell ref="B93:G93"/>
    <mergeCell ref="B94:G94"/>
    <mergeCell ref="C88:D88"/>
  </mergeCells>
  <pageMargins left="0.7" right="0.7" top="0.75" bottom="0.75" header="0.3" footer="0.3"/>
  <pageSetup scale="63" orientation="portrait" r:id="rId1"/>
</worksheet>
</file>

<file path=xl/worksheets/sheet11.xml><?xml version="1.0" encoding="utf-8"?>
<worksheet xmlns="http://schemas.openxmlformats.org/spreadsheetml/2006/main" xmlns:r="http://schemas.openxmlformats.org/officeDocument/2006/relationships">
  <sheetPr>
    <tabColor rgb="FF00B0F0"/>
  </sheetPr>
  <dimension ref="A1:G114"/>
  <sheetViews>
    <sheetView rightToLeft="1" view="pageBreakPreview" topLeftCell="A92" zoomScale="106" zoomScaleSheetLayoutView="106" workbookViewId="0">
      <selection sqref="A1:F114"/>
    </sheetView>
  </sheetViews>
  <sheetFormatPr defaultRowHeight="15"/>
  <cols>
    <col min="1" max="1" width="26.28515625" bestFit="1" customWidth="1"/>
    <col min="2" max="2" width="16.5703125" customWidth="1"/>
    <col min="3" max="3" width="23.7109375" bestFit="1" customWidth="1"/>
    <col min="4" max="4" width="25.140625" customWidth="1"/>
    <col min="5" max="5" width="21.5703125" customWidth="1"/>
    <col min="6" max="6" width="15.42578125" customWidth="1"/>
  </cols>
  <sheetData>
    <row r="1" spans="1:6" ht="58.5" customHeight="1" thickTop="1" thickBot="1">
      <c r="A1" s="913" t="s">
        <v>1492</v>
      </c>
      <c r="B1" s="913"/>
      <c r="C1" s="913"/>
      <c r="D1" s="913"/>
      <c r="E1" s="914"/>
      <c r="F1" s="418" t="s">
        <v>237</v>
      </c>
    </row>
    <row r="2" spans="1:6" ht="34.5" customHeight="1" thickTop="1" thickBot="1">
      <c r="A2" s="901" t="s">
        <v>0</v>
      </c>
      <c r="B2" s="901"/>
      <c r="C2" s="901"/>
      <c r="D2" s="901"/>
      <c r="E2" s="901"/>
      <c r="F2" s="902"/>
    </row>
    <row r="3" spans="1:6" ht="30" customHeight="1" thickTop="1">
      <c r="A3" s="400" t="s">
        <v>7</v>
      </c>
      <c r="B3" s="1563" t="s">
        <v>68</v>
      </c>
      <c r="C3" s="1564"/>
      <c r="D3" s="1564"/>
      <c r="E3" s="1564"/>
      <c r="F3" s="1565"/>
    </row>
    <row r="4" spans="1:6" ht="27.75" customHeight="1">
      <c r="A4" s="822" t="s">
        <v>1</v>
      </c>
      <c r="B4" s="1560" t="s">
        <v>89</v>
      </c>
      <c r="C4" s="1561"/>
      <c r="D4" s="1561"/>
      <c r="E4" s="1561"/>
      <c r="F4" s="1562"/>
    </row>
    <row r="5" spans="1:6" ht="28.5" customHeight="1">
      <c r="A5" s="822" t="s">
        <v>2</v>
      </c>
      <c r="B5" s="1548" t="s">
        <v>1449</v>
      </c>
      <c r="C5" s="1549"/>
      <c r="D5" s="1549"/>
      <c r="E5" s="1549"/>
      <c r="F5" s="1550"/>
    </row>
    <row r="6" spans="1:6" ht="27.75" customHeight="1">
      <c r="A6" s="210" t="s">
        <v>243</v>
      </c>
      <c r="B6" s="1045">
        <v>3996000000</v>
      </c>
      <c r="C6" s="1046"/>
      <c r="D6" s="1046"/>
      <c r="E6" s="1046"/>
      <c r="F6" s="1047"/>
    </row>
    <row r="7" spans="1:6" ht="24" customHeight="1">
      <c r="A7" s="822" t="s">
        <v>8</v>
      </c>
      <c r="B7" s="1190" t="s">
        <v>111</v>
      </c>
      <c r="C7" s="1191"/>
      <c r="D7" s="1191"/>
      <c r="E7" s="1191"/>
      <c r="F7" s="1191"/>
    </row>
    <row r="8" spans="1:6" ht="42.75" customHeight="1">
      <c r="A8" s="822" t="s">
        <v>54</v>
      </c>
      <c r="B8" s="1190" t="s">
        <v>168</v>
      </c>
      <c r="C8" s="1191"/>
      <c r="D8" s="1191"/>
      <c r="E8" s="1191"/>
      <c r="F8" s="1191"/>
    </row>
    <row r="9" spans="1:6" ht="46.5" customHeight="1">
      <c r="A9" s="1050" t="s">
        <v>9</v>
      </c>
      <c r="B9" s="1190" t="s">
        <v>537</v>
      </c>
      <c r="C9" s="1191"/>
      <c r="D9" s="1191"/>
      <c r="E9" s="1191"/>
      <c r="F9" s="1191"/>
    </row>
    <row r="10" spans="1:6" ht="18" customHeight="1">
      <c r="A10" s="1051"/>
      <c r="B10" s="1193"/>
      <c r="C10" s="1194"/>
      <c r="D10" s="1194"/>
      <c r="E10" s="1194"/>
      <c r="F10" s="1194"/>
    </row>
    <row r="11" spans="1:6" ht="11.25" hidden="1" customHeight="1">
      <c r="A11" s="822" t="s">
        <v>20</v>
      </c>
      <c r="B11" s="1190" t="s">
        <v>265</v>
      </c>
      <c r="C11" s="1191"/>
      <c r="D11" s="1191"/>
      <c r="E11" s="1191"/>
      <c r="F11" s="1191"/>
    </row>
    <row r="12" spans="1:6" ht="17.25" hidden="1" customHeight="1">
      <c r="A12" s="401" t="s">
        <v>16</v>
      </c>
      <c r="B12" s="1003"/>
      <c r="C12" s="1004"/>
      <c r="D12" s="1004"/>
      <c r="E12" s="1004"/>
      <c r="F12" s="1005"/>
    </row>
    <row r="13" spans="1:6" ht="26.25" hidden="1" customHeight="1">
      <c r="A13" s="901" t="s">
        <v>10</v>
      </c>
      <c r="B13" s="901"/>
      <c r="C13" s="901"/>
      <c r="D13" s="901"/>
      <c r="E13" s="901"/>
      <c r="F13" s="902"/>
    </row>
    <row r="14" spans="1:6" ht="26.25" customHeight="1">
      <c r="A14" s="402" t="s">
        <v>11</v>
      </c>
      <c r="B14" s="392" t="s">
        <v>12</v>
      </c>
      <c r="C14" s="392" t="s">
        <v>13</v>
      </c>
      <c r="D14" s="392" t="s">
        <v>14</v>
      </c>
      <c r="E14" s="903" t="s">
        <v>15</v>
      </c>
      <c r="F14" s="904"/>
    </row>
    <row r="15" spans="1:6" ht="26.25" customHeight="1" thickBot="1">
      <c r="A15" s="823" t="s">
        <v>263</v>
      </c>
      <c r="B15" s="4"/>
      <c r="C15" s="385"/>
      <c r="D15" s="385"/>
      <c r="E15" s="905"/>
      <c r="F15" s="906"/>
    </row>
    <row r="16" spans="1:6" ht="25.5" customHeight="1" thickTop="1" thickBot="1">
      <c r="A16" s="892" t="s">
        <v>17</v>
      </c>
      <c r="B16" s="962"/>
      <c r="C16" s="865"/>
      <c r="D16" s="865"/>
      <c r="E16" s="892"/>
      <c r="F16" s="893"/>
    </row>
    <row r="17" spans="1:6" ht="30" customHeight="1" thickTop="1">
      <c r="A17" s="404" t="s">
        <v>4</v>
      </c>
      <c r="B17" s="819" t="s">
        <v>1450</v>
      </c>
      <c r="C17" s="64" t="s">
        <v>6</v>
      </c>
      <c r="D17" s="819" t="s">
        <v>266</v>
      </c>
      <c r="E17" s="393" t="s">
        <v>18</v>
      </c>
      <c r="F17" s="394"/>
    </row>
    <row r="18" spans="1:6" ht="69" customHeight="1" thickBot="1">
      <c r="A18" s="405" t="s">
        <v>5</v>
      </c>
      <c r="B18" s="819" t="s">
        <v>267</v>
      </c>
      <c r="C18" s="64" t="s">
        <v>3</v>
      </c>
      <c r="D18" s="819" t="s">
        <v>266</v>
      </c>
      <c r="E18" s="395" t="s">
        <v>19</v>
      </c>
      <c r="F18" s="396" t="s">
        <v>124</v>
      </c>
    </row>
    <row r="19" spans="1:6" ht="21" customHeight="1" thickTop="1" thickBot="1">
      <c r="A19" s="1485" t="s">
        <v>31</v>
      </c>
      <c r="B19" s="1486"/>
      <c r="C19" s="1486"/>
      <c r="D19" s="1486"/>
      <c r="E19" s="1485"/>
      <c r="F19" s="1551"/>
    </row>
    <row r="20" spans="1:6" ht="28.5" customHeight="1" thickTop="1">
      <c r="A20" s="211" t="s">
        <v>30</v>
      </c>
      <c r="B20" s="818" t="s">
        <v>26</v>
      </c>
      <c r="C20" s="818" t="s">
        <v>22</v>
      </c>
      <c r="D20" s="818" t="s">
        <v>23</v>
      </c>
      <c r="E20" s="972" t="s">
        <v>236</v>
      </c>
      <c r="F20" s="973"/>
    </row>
    <row r="21" spans="1:6" ht="28.5" customHeight="1">
      <c r="A21" s="142">
        <v>853160000</v>
      </c>
      <c r="B21" s="212"/>
      <c r="C21" s="142">
        <f>A21</f>
        <v>853160000</v>
      </c>
      <c r="D21" s="1558" t="s">
        <v>128</v>
      </c>
      <c r="E21" s="1224">
        <f>C21</f>
        <v>853160000</v>
      </c>
      <c r="F21" s="1484"/>
    </row>
    <row r="22" spans="1:6" ht="28.5" customHeight="1" thickBot="1">
      <c r="A22" s="213" t="s">
        <v>25</v>
      </c>
      <c r="B22" s="214"/>
      <c r="C22" s="142">
        <f>C21</f>
        <v>853160000</v>
      </c>
      <c r="D22" s="1559"/>
      <c r="E22" s="1224">
        <f>E21</f>
        <v>853160000</v>
      </c>
      <c r="F22" s="1484"/>
    </row>
    <row r="23" spans="1:6" ht="32.25" customHeight="1" thickTop="1" thickBot="1">
      <c r="A23" s="1485" t="s">
        <v>27</v>
      </c>
      <c r="B23" s="1485"/>
      <c r="C23" s="1485"/>
      <c r="D23" s="1485"/>
      <c r="E23" s="1486"/>
      <c r="F23" s="1487"/>
    </row>
    <row r="24" spans="1:6" ht="30.75" customHeight="1" thickTop="1">
      <c r="A24" s="1488" t="s">
        <v>28</v>
      </c>
      <c r="B24" s="1489"/>
      <c r="C24" s="824" t="s">
        <v>29</v>
      </c>
      <c r="D24" s="839" t="s">
        <v>369</v>
      </c>
      <c r="E24" s="1566" t="s">
        <v>371</v>
      </c>
      <c r="F24" s="1567"/>
    </row>
    <row r="25" spans="1:6" ht="18" customHeight="1" thickBot="1">
      <c r="A25" s="1490">
        <v>386014885.31000012</v>
      </c>
      <c r="B25" s="1491"/>
      <c r="C25" s="832">
        <v>386014885.31000012</v>
      </c>
      <c r="D25" s="832">
        <v>256610571.72000003</v>
      </c>
      <c r="E25" s="1552">
        <v>0.30077660898307473</v>
      </c>
      <c r="F25" s="1553"/>
    </row>
    <row r="26" spans="1:6" ht="25.5" customHeight="1" thickTop="1" thickBot="1">
      <c r="A26" s="915" t="s">
        <v>32</v>
      </c>
      <c r="B26" s="915"/>
      <c r="C26" s="1048"/>
      <c r="D26" s="1048"/>
      <c r="E26" s="915"/>
      <c r="F26" s="916"/>
    </row>
    <row r="27" spans="1:6" ht="30.75" customHeight="1" thickTop="1">
      <c r="A27" s="946" t="s">
        <v>33</v>
      </c>
      <c r="B27" s="387" t="s">
        <v>34</v>
      </c>
      <c r="C27" s="387" t="s">
        <v>35</v>
      </c>
      <c r="D27" s="387" t="s">
        <v>36</v>
      </c>
      <c r="E27" s="887" t="s">
        <v>37</v>
      </c>
      <c r="F27" s="888"/>
    </row>
    <row r="28" spans="1:6" ht="25.5" customHeight="1">
      <c r="A28" s="947"/>
      <c r="B28" s="119">
        <f>B29/A21</f>
        <v>2.9164331965868068E-2</v>
      </c>
      <c r="C28" s="119">
        <f>C29/A21</f>
        <v>7.70944631136012E-2</v>
      </c>
      <c r="D28" s="415">
        <f>D29/C21</f>
        <v>9.4205919757138171E-2</v>
      </c>
      <c r="E28" s="1554">
        <f>E29/A21</f>
        <v>0.10031189414646724</v>
      </c>
      <c r="F28" s="1555">
        <f t="shared" ref="F28" si="0">F29/E21</f>
        <v>0</v>
      </c>
    </row>
    <row r="29" spans="1:6" ht="21.75" customHeight="1">
      <c r="A29" s="840" t="s">
        <v>38</v>
      </c>
      <c r="B29" s="841">
        <v>24881841.460000001</v>
      </c>
      <c r="C29" s="841">
        <v>65773912.149999999</v>
      </c>
      <c r="D29" s="841">
        <v>80372722.5</v>
      </c>
      <c r="E29" s="1556">
        <v>85582095.609999985</v>
      </c>
      <c r="F29" s="1557"/>
    </row>
    <row r="30" spans="1:6" ht="30.75" customHeight="1">
      <c r="A30" s="889" t="s">
        <v>58</v>
      </c>
      <c r="B30" s="827" t="s">
        <v>39</v>
      </c>
      <c r="C30" s="827" t="s">
        <v>40</v>
      </c>
      <c r="D30" s="827" t="s">
        <v>41</v>
      </c>
      <c r="E30" s="937" t="s">
        <v>42</v>
      </c>
      <c r="F30" s="938"/>
    </row>
    <row r="31" spans="1:6" ht="28.5" customHeight="1">
      <c r="A31" s="890"/>
      <c r="B31" s="388"/>
      <c r="C31" s="828" t="s">
        <v>40</v>
      </c>
      <c r="D31" s="388"/>
      <c r="E31" s="920"/>
      <c r="F31" s="950"/>
    </row>
    <row r="32" spans="1:6" ht="18" customHeight="1">
      <c r="A32" s="1492" t="s">
        <v>63</v>
      </c>
      <c r="B32" s="976"/>
      <c r="C32" s="977"/>
      <c r="D32" s="977"/>
      <c r="E32" s="977"/>
      <c r="F32" s="977"/>
    </row>
    <row r="33" spans="1:7" ht="22.5" customHeight="1">
      <c r="A33" s="1493"/>
      <c r="B33" s="978"/>
      <c r="C33" s="946"/>
      <c r="D33" s="946"/>
      <c r="E33" s="946"/>
      <c r="F33" s="979"/>
    </row>
    <row r="34" spans="1:7" ht="30" customHeight="1" thickBot="1">
      <c r="A34" s="1493"/>
      <c r="B34" s="978"/>
      <c r="C34" s="946"/>
      <c r="D34" s="946"/>
      <c r="E34" s="946"/>
      <c r="F34" s="979"/>
    </row>
    <row r="35" spans="1:7" ht="28.5" customHeight="1" thickTop="1" thickBot="1">
      <c r="A35" s="891"/>
      <c r="B35" s="892"/>
      <c r="C35" s="892"/>
      <c r="D35" s="892"/>
      <c r="E35" s="892"/>
      <c r="F35" s="893"/>
      <c r="G35" s="35"/>
    </row>
    <row r="36" spans="1:7" ht="28.5" customHeight="1" thickTop="1">
      <c r="A36" s="980" t="s">
        <v>44</v>
      </c>
      <c r="B36" s="981"/>
      <c r="C36" s="817" t="s">
        <v>45</v>
      </c>
      <c r="D36" s="410" t="s">
        <v>46</v>
      </c>
      <c r="E36" s="982" t="s">
        <v>59</v>
      </c>
      <c r="F36" s="983"/>
      <c r="G36" s="35"/>
    </row>
    <row r="37" spans="1:7" ht="24.75" customHeight="1">
      <c r="A37" s="1494" t="s">
        <v>518</v>
      </c>
      <c r="B37" s="1494"/>
      <c r="C37" s="521" t="s">
        <v>754</v>
      </c>
      <c r="D37" s="522">
        <v>1</v>
      </c>
      <c r="E37" s="1495" t="s">
        <v>1405</v>
      </c>
      <c r="F37" s="1495"/>
      <c r="G37" s="35"/>
    </row>
    <row r="38" spans="1:7" ht="15" customHeight="1">
      <c r="A38" s="1494" t="s">
        <v>519</v>
      </c>
      <c r="B38" s="1494"/>
      <c r="C38" s="521" t="s">
        <v>754</v>
      </c>
      <c r="D38" s="522">
        <v>1</v>
      </c>
      <c r="E38" s="1495" t="s">
        <v>1451</v>
      </c>
      <c r="F38" s="1495"/>
    </row>
    <row r="39" spans="1:7" ht="33" customHeight="1">
      <c r="A39" s="1494" t="s">
        <v>520</v>
      </c>
      <c r="B39" s="1494"/>
      <c r="C39" s="521" t="s">
        <v>754</v>
      </c>
      <c r="D39" s="522">
        <v>1</v>
      </c>
      <c r="E39" s="1495" t="s">
        <v>1451</v>
      </c>
      <c r="F39" s="1495"/>
    </row>
    <row r="40" spans="1:7" ht="41.25" customHeight="1">
      <c r="A40" s="1494" t="s">
        <v>521</v>
      </c>
      <c r="B40" s="1494"/>
      <c r="C40" s="521" t="s">
        <v>754</v>
      </c>
      <c r="D40" s="522">
        <v>1</v>
      </c>
      <c r="E40" s="1495" t="s">
        <v>1405</v>
      </c>
      <c r="F40" s="1495"/>
    </row>
    <row r="41" spans="1:7" ht="37.5" customHeight="1">
      <c r="A41" s="1494" t="s">
        <v>522</v>
      </c>
      <c r="B41" s="1494"/>
      <c r="C41" s="521" t="s">
        <v>754</v>
      </c>
      <c r="D41" s="522">
        <v>1</v>
      </c>
      <c r="E41" s="1495" t="s">
        <v>1405</v>
      </c>
      <c r="F41" s="1495"/>
    </row>
    <row r="42" spans="1:7" ht="36" customHeight="1">
      <c r="A42" s="1494" t="s">
        <v>523</v>
      </c>
      <c r="B42" s="1494"/>
      <c r="C42" s="521" t="s">
        <v>754</v>
      </c>
      <c r="D42" s="522">
        <v>1</v>
      </c>
      <c r="E42" s="1495" t="s">
        <v>1405</v>
      </c>
      <c r="F42" s="1495"/>
    </row>
    <row r="43" spans="1:7" ht="50.25" customHeight="1">
      <c r="A43" s="1494" t="s">
        <v>524</v>
      </c>
      <c r="B43" s="1494"/>
      <c r="C43" s="521" t="s">
        <v>754</v>
      </c>
      <c r="D43" s="522">
        <v>1</v>
      </c>
      <c r="E43" s="1495" t="s">
        <v>1405</v>
      </c>
      <c r="F43" s="1495"/>
    </row>
    <row r="44" spans="1:7" ht="36" customHeight="1">
      <c r="A44" s="1494" t="s">
        <v>525</v>
      </c>
      <c r="B44" s="1494"/>
      <c r="C44" s="521" t="s">
        <v>754</v>
      </c>
      <c r="D44" s="522">
        <v>1</v>
      </c>
      <c r="E44" s="1495" t="s">
        <v>1405</v>
      </c>
      <c r="F44" s="1495"/>
    </row>
    <row r="45" spans="1:7" ht="31.5" customHeight="1">
      <c r="A45" s="1494" t="s">
        <v>526</v>
      </c>
      <c r="B45" s="1494"/>
      <c r="C45" s="521" t="s">
        <v>754</v>
      </c>
      <c r="D45" s="522">
        <v>1</v>
      </c>
      <c r="E45" s="1495" t="s">
        <v>1405</v>
      </c>
      <c r="F45" s="1495"/>
    </row>
    <row r="46" spans="1:7" ht="33.75" customHeight="1">
      <c r="A46" s="1494" t="s">
        <v>527</v>
      </c>
      <c r="B46" s="1494"/>
      <c r="C46" s="521" t="s">
        <v>754</v>
      </c>
      <c r="D46" s="522">
        <v>1</v>
      </c>
      <c r="E46" s="1495" t="s">
        <v>1405</v>
      </c>
      <c r="F46" s="1495"/>
    </row>
    <row r="47" spans="1:7" ht="32.25" customHeight="1">
      <c r="A47" s="1494" t="s">
        <v>528</v>
      </c>
      <c r="B47" s="1494"/>
      <c r="C47" s="521" t="s">
        <v>754</v>
      </c>
      <c r="D47" s="522">
        <v>1</v>
      </c>
      <c r="E47" s="1495" t="s">
        <v>1451</v>
      </c>
      <c r="F47" s="1495"/>
    </row>
    <row r="48" spans="1:7" ht="30.75" customHeight="1">
      <c r="A48" s="1494" t="s">
        <v>529</v>
      </c>
      <c r="B48" s="1494"/>
      <c r="C48" s="521" t="s">
        <v>754</v>
      </c>
      <c r="D48" s="522">
        <v>1</v>
      </c>
      <c r="E48" s="1495" t="s">
        <v>1405</v>
      </c>
      <c r="F48" s="1495"/>
    </row>
    <row r="49" spans="1:6" ht="40.5" customHeight="1">
      <c r="A49" s="1494" t="s">
        <v>530</v>
      </c>
      <c r="B49" s="1494"/>
      <c r="C49" s="521" t="s">
        <v>754</v>
      </c>
      <c r="D49" s="522">
        <v>1</v>
      </c>
      <c r="E49" s="1495" t="s">
        <v>1405</v>
      </c>
      <c r="F49" s="1495"/>
    </row>
    <row r="50" spans="1:6" ht="34.5" customHeight="1">
      <c r="A50" s="1494" t="s">
        <v>531</v>
      </c>
      <c r="B50" s="1494"/>
      <c r="C50" s="521" t="s">
        <v>754</v>
      </c>
      <c r="D50" s="522">
        <v>1</v>
      </c>
      <c r="E50" s="1495" t="s">
        <v>1451</v>
      </c>
      <c r="F50" s="1495"/>
    </row>
    <row r="51" spans="1:6" ht="24.75" customHeight="1">
      <c r="A51" s="1494" t="s">
        <v>532</v>
      </c>
      <c r="B51" s="1494"/>
      <c r="C51" s="521" t="s">
        <v>754</v>
      </c>
      <c r="D51" s="522">
        <v>1</v>
      </c>
      <c r="E51" s="1495" t="s">
        <v>1405</v>
      </c>
      <c r="F51" s="1495"/>
    </row>
    <row r="52" spans="1:6" ht="25.5" customHeight="1">
      <c r="A52" s="1494" t="s">
        <v>533</v>
      </c>
      <c r="B52" s="1494"/>
      <c r="C52" s="521" t="s">
        <v>754</v>
      </c>
      <c r="D52" s="522">
        <v>1</v>
      </c>
      <c r="E52" s="1495" t="s">
        <v>1405</v>
      </c>
      <c r="F52" s="1495"/>
    </row>
    <row r="53" spans="1:6" ht="27" customHeight="1">
      <c r="A53" s="1494" t="s">
        <v>534</v>
      </c>
      <c r="B53" s="1494"/>
      <c r="C53" s="521" t="s">
        <v>754</v>
      </c>
      <c r="D53" s="522">
        <v>1</v>
      </c>
      <c r="E53" s="1495" t="s">
        <v>1405</v>
      </c>
      <c r="F53" s="1495"/>
    </row>
    <row r="54" spans="1:6" ht="33" customHeight="1">
      <c r="A54" s="1527" t="s">
        <v>535</v>
      </c>
      <c r="B54" s="1528"/>
      <c r="C54" s="521" t="s">
        <v>754</v>
      </c>
      <c r="D54" s="522">
        <v>1</v>
      </c>
      <c r="E54" s="1495" t="s">
        <v>1405</v>
      </c>
      <c r="F54" s="1495"/>
    </row>
    <row r="55" spans="1:6" ht="33" customHeight="1">
      <c r="A55" s="1544" t="s">
        <v>536</v>
      </c>
      <c r="B55" s="1545"/>
      <c r="C55" s="521" t="s">
        <v>754</v>
      </c>
      <c r="D55" s="522">
        <v>1</v>
      </c>
      <c r="E55" s="1495" t="s">
        <v>1405</v>
      </c>
      <c r="F55" s="1495"/>
    </row>
    <row r="56" spans="1:6" ht="33" customHeight="1">
      <c r="A56" s="1527" t="s">
        <v>1452</v>
      </c>
      <c r="B56" s="1528"/>
      <c r="C56" s="521" t="s">
        <v>754</v>
      </c>
      <c r="D56" s="522">
        <v>4</v>
      </c>
      <c r="E56" s="1546" t="s">
        <v>1453</v>
      </c>
      <c r="F56" s="1547"/>
    </row>
    <row r="57" spans="1:6" ht="33" customHeight="1">
      <c r="A57" s="1518" t="s">
        <v>1454</v>
      </c>
      <c r="B57" s="1518"/>
      <c r="C57" s="521" t="s">
        <v>751</v>
      </c>
      <c r="D57" s="522">
        <v>500</v>
      </c>
      <c r="E57" s="1529">
        <v>156</v>
      </c>
      <c r="F57" s="1530"/>
    </row>
    <row r="58" spans="1:6" ht="31.5" customHeight="1">
      <c r="A58" s="1527" t="s">
        <v>1455</v>
      </c>
      <c r="B58" s="1528"/>
      <c r="C58" s="521" t="s">
        <v>751</v>
      </c>
      <c r="D58" s="522">
        <v>120</v>
      </c>
      <c r="E58" s="1529">
        <v>194</v>
      </c>
      <c r="F58" s="1530"/>
    </row>
    <row r="59" spans="1:6" s="383" customFormat="1" ht="31.5" customHeight="1">
      <c r="A59" s="1527" t="s">
        <v>1456</v>
      </c>
      <c r="B59" s="1528"/>
      <c r="C59" s="521" t="s">
        <v>1457</v>
      </c>
      <c r="D59" s="522">
        <v>60</v>
      </c>
      <c r="E59" s="1529">
        <v>20</v>
      </c>
      <c r="F59" s="1530"/>
    </row>
    <row r="60" spans="1:6" s="383" customFormat="1" ht="31.5" customHeight="1">
      <c r="A60" s="1541" t="s">
        <v>1458</v>
      </c>
      <c r="B60" s="1223"/>
      <c r="C60" s="521" t="s">
        <v>752</v>
      </c>
      <c r="D60" s="522">
        <v>3850</v>
      </c>
      <c r="E60" s="1529">
        <v>2963</v>
      </c>
      <c r="F60" s="1530"/>
    </row>
    <row r="61" spans="1:6" s="383" customFormat="1" ht="31.5" customHeight="1">
      <c r="A61" s="1527" t="s">
        <v>1459</v>
      </c>
      <c r="B61" s="1528"/>
      <c r="C61" s="521" t="s">
        <v>686</v>
      </c>
      <c r="D61" s="522">
        <v>1500</v>
      </c>
      <c r="E61" s="1529" t="s">
        <v>1460</v>
      </c>
      <c r="F61" s="1530"/>
    </row>
    <row r="62" spans="1:6" s="383" customFormat="1" ht="31.5" customHeight="1">
      <c r="A62" s="1536" t="s">
        <v>1461</v>
      </c>
      <c r="B62" s="1223"/>
      <c r="C62" s="521" t="s">
        <v>478</v>
      </c>
      <c r="D62" s="522">
        <v>1500</v>
      </c>
      <c r="E62" s="1529" t="s">
        <v>1460</v>
      </c>
      <c r="F62" s="1530"/>
    </row>
    <row r="63" spans="1:6" s="383" customFormat="1" ht="31.5" customHeight="1">
      <c r="A63" s="1535" t="s">
        <v>1462</v>
      </c>
      <c r="B63" s="1528"/>
      <c r="C63" s="521" t="s">
        <v>1444</v>
      </c>
      <c r="D63" s="522">
        <v>3</v>
      </c>
      <c r="E63" s="1529">
        <v>0</v>
      </c>
      <c r="F63" s="1530"/>
    </row>
    <row r="64" spans="1:6" s="383" customFormat="1" ht="31.5" customHeight="1">
      <c r="A64" s="1535" t="s">
        <v>1463</v>
      </c>
      <c r="B64" s="1528"/>
      <c r="C64" s="521" t="s">
        <v>105</v>
      </c>
      <c r="D64" s="522">
        <v>75</v>
      </c>
      <c r="E64" s="1529">
        <v>0</v>
      </c>
      <c r="F64" s="1530"/>
    </row>
    <row r="65" spans="1:6" s="383" customFormat="1" ht="31.5" customHeight="1">
      <c r="A65" s="1535" t="s">
        <v>1464</v>
      </c>
      <c r="B65" s="1528"/>
      <c r="C65" s="521" t="s">
        <v>105</v>
      </c>
      <c r="D65" s="522">
        <v>5</v>
      </c>
      <c r="E65" s="1529">
        <v>0</v>
      </c>
      <c r="F65" s="1530"/>
    </row>
    <row r="66" spans="1:6" s="383" customFormat="1" ht="31.5" customHeight="1">
      <c r="A66" s="1537" t="s">
        <v>1465</v>
      </c>
      <c r="B66" s="1538"/>
      <c r="C66" s="521" t="s">
        <v>1466</v>
      </c>
      <c r="D66" s="522">
        <v>500</v>
      </c>
      <c r="E66" s="1529">
        <v>423</v>
      </c>
      <c r="F66" s="1530"/>
    </row>
    <row r="67" spans="1:6" s="383" customFormat="1" ht="31.5" customHeight="1">
      <c r="A67" s="1535" t="s">
        <v>1467</v>
      </c>
      <c r="B67" s="1528"/>
      <c r="C67" s="521" t="s">
        <v>1466</v>
      </c>
      <c r="D67" s="522">
        <v>3000</v>
      </c>
      <c r="E67" s="1529">
        <v>5115</v>
      </c>
      <c r="F67" s="1530"/>
    </row>
    <row r="68" spans="1:6" s="383" customFormat="1" ht="31.5" customHeight="1">
      <c r="A68" s="1539" t="s">
        <v>1468</v>
      </c>
      <c r="B68" s="1540"/>
      <c r="C68" s="521" t="s">
        <v>1444</v>
      </c>
      <c r="D68" s="522">
        <v>6</v>
      </c>
      <c r="E68" s="1529">
        <v>0</v>
      </c>
      <c r="F68" s="1530"/>
    </row>
    <row r="69" spans="1:6" s="383" customFormat="1" ht="40.5" customHeight="1">
      <c r="A69" s="1527" t="s">
        <v>1469</v>
      </c>
      <c r="B69" s="1528"/>
      <c r="C69" s="521" t="s">
        <v>105</v>
      </c>
      <c r="D69" s="522">
        <v>150</v>
      </c>
      <c r="E69" s="1529">
        <v>230</v>
      </c>
      <c r="F69" s="1530"/>
    </row>
    <row r="70" spans="1:6" s="383" customFormat="1" ht="40.5" customHeight="1">
      <c r="A70" s="1527" t="s">
        <v>1470</v>
      </c>
      <c r="B70" s="1528"/>
      <c r="C70" s="521" t="s">
        <v>105</v>
      </c>
      <c r="D70" s="522">
        <v>41</v>
      </c>
      <c r="E70" s="1529">
        <v>59</v>
      </c>
      <c r="F70" s="1530"/>
    </row>
    <row r="71" spans="1:6" s="383" customFormat="1" ht="40.5" customHeight="1">
      <c r="A71" s="1527" t="s">
        <v>1471</v>
      </c>
      <c r="B71" s="1528"/>
      <c r="C71" s="521" t="s">
        <v>422</v>
      </c>
      <c r="D71" s="522">
        <v>200</v>
      </c>
      <c r="E71" s="1529">
        <v>200</v>
      </c>
      <c r="F71" s="1530"/>
    </row>
    <row r="72" spans="1:6" s="383" customFormat="1" ht="48.75" customHeight="1">
      <c r="A72" s="1527" t="s">
        <v>1472</v>
      </c>
      <c r="B72" s="1528"/>
      <c r="C72" s="521" t="s">
        <v>422</v>
      </c>
      <c r="D72" s="522">
        <v>200</v>
      </c>
      <c r="E72" s="1529">
        <v>190</v>
      </c>
      <c r="F72" s="1530"/>
    </row>
    <row r="73" spans="1:6" s="383" customFormat="1" ht="40.5" customHeight="1">
      <c r="A73" s="1527" t="s">
        <v>1473</v>
      </c>
      <c r="B73" s="1528"/>
      <c r="C73" s="521" t="s">
        <v>422</v>
      </c>
      <c r="D73" s="522">
        <v>350</v>
      </c>
      <c r="E73" s="1529">
        <v>600</v>
      </c>
      <c r="F73" s="1530"/>
    </row>
    <row r="74" spans="1:6" s="383" customFormat="1" ht="40.5" customHeight="1">
      <c r="A74" s="1527" t="s">
        <v>1474</v>
      </c>
      <c r="B74" s="1528"/>
      <c r="C74" s="521" t="s">
        <v>1420</v>
      </c>
      <c r="D74" s="522">
        <v>10</v>
      </c>
      <c r="E74" s="1525">
        <v>6</v>
      </c>
      <c r="F74" s="1526"/>
    </row>
    <row r="75" spans="1:6" s="383" customFormat="1" ht="40.5" customHeight="1">
      <c r="A75" s="1527" t="s">
        <v>1475</v>
      </c>
      <c r="B75" s="1528"/>
      <c r="C75" s="521" t="s">
        <v>1197</v>
      </c>
      <c r="D75" s="522">
        <v>100</v>
      </c>
      <c r="E75" s="1525">
        <v>0</v>
      </c>
      <c r="F75" s="1526"/>
    </row>
    <row r="76" spans="1:6" s="383" customFormat="1" ht="40.5" customHeight="1">
      <c r="A76" s="1527" t="s">
        <v>1476</v>
      </c>
      <c r="B76" s="1528"/>
      <c r="C76" s="521" t="s">
        <v>478</v>
      </c>
      <c r="D76" s="522">
        <v>200</v>
      </c>
      <c r="E76" s="1525">
        <v>0</v>
      </c>
      <c r="F76" s="1526"/>
    </row>
    <row r="77" spans="1:6" s="383" customFormat="1" ht="40.5" customHeight="1">
      <c r="A77" s="1541" t="s">
        <v>1477</v>
      </c>
      <c r="B77" s="1223"/>
      <c r="C77" s="521" t="s">
        <v>478</v>
      </c>
      <c r="D77" s="522">
        <v>900</v>
      </c>
      <c r="E77" s="1525">
        <v>0</v>
      </c>
      <c r="F77" s="1526"/>
    </row>
    <row r="78" spans="1:6" s="383" customFormat="1" ht="40.5" customHeight="1">
      <c r="A78" s="1542" t="s">
        <v>1478</v>
      </c>
      <c r="B78" s="1543"/>
      <c r="C78" s="521" t="s">
        <v>997</v>
      </c>
      <c r="D78" s="522">
        <v>10</v>
      </c>
      <c r="E78" s="1525">
        <v>0</v>
      </c>
      <c r="F78" s="1526"/>
    </row>
    <row r="79" spans="1:6" s="383" customFormat="1" ht="40.5" customHeight="1">
      <c r="A79" s="1527" t="s">
        <v>1479</v>
      </c>
      <c r="B79" s="1528"/>
      <c r="C79" s="521" t="s">
        <v>997</v>
      </c>
      <c r="D79" s="522">
        <v>10</v>
      </c>
      <c r="E79" s="1525">
        <v>0</v>
      </c>
      <c r="F79" s="1526"/>
    </row>
    <row r="80" spans="1:6" s="383" customFormat="1" ht="40.5" customHeight="1">
      <c r="A80" s="1527" t="s">
        <v>1480</v>
      </c>
      <c r="B80" s="1528"/>
      <c r="C80" s="521" t="s">
        <v>1481</v>
      </c>
      <c r="D80" s="522">
        <v>4000</v>
      </c>
      <c r="E80" s="1525">
        <v>3563</v>
      </c>
      <c r="F80" s="1526"/>
    </row>
    <row r="81" spans="1:6" s="383" customFormat="1" ht="40.5" customHeight="1">
      <c r="A81" s="1527" t="s">
        <v>1482</v>
      </c>
      <c r="B81" s="1528"/>
      <c r="C81" s="521" t="s">
        <v>753</v>
      </c>
      <c r="D81" s="522">
        <v>5</v>
      </c>
      <c r="E81" s="1525">
        <v>5</v>
      </c>
      <c r="F81" s="1526"/>
    </row>
    <row r="82" spans="1:6" s="383" customFormat="1" ht="40.5" customHeight="1">
      <c r="A82" s="1527" t="s">
        <v>1483</v>
      </c>
      <c r="B82" s="1528"/>
      <c r="C82" s="521" t="s">
        <v>1484</v>
      </c>
      <c r="D82" s="522">
        <v>2</v>
      </c>
      <c r="E82" s="1525">
        <v>2</v>
      </c>
      <c r="F82" s="1526"/>
    </row>
    <row r="83" spans="1:6" s="383" customFormat="1" ht="40.5" customHeight="1">
      <c r="A83" s="1527" t="s">
        <v>1485</v>
      </c>
      <c r="B83" s="1528"/>
      <c r="C83" s="521" t="s">
        <v>480</v>
      </c>
      <c r="D83" s="522">
        <v>8</v>
      </c>
      <c r="E83" s="1525">
        <v>6</v>
      </c>
      <c r="F83" s="1526"/>
    </row>
    <row r="84" spans="1:6" s="383" customFormat="1" ht="40.5" customHeight="1" thickBot="1">
      <c r="A84" s="1527" t="s">
        <v>1486</v>
      </c>
      <c r="B84" s="1528"/>
      <c r="C84" s="521" t="s">
        <v>1487</v>
      </c>
      <c r="D84" s="522">
        <v>2400</v>
      </c>
      <c r="E84" s="1529" t="s">
        <v>1460</v>
      </c>
      <c r="F84" s="1530"/>
    </row>
    <row r="85" spans="1:6" s="383" customFormat="1" ht="40.5" customHeight="1" thickTop="1" thickBot="1">
      <c r="A85" s="884" t="s">
        <v>60</v>
      </c>
      <c r="B85" s="885"/>
      <c r="C85" s="885"/>
      <c r="D85" s="885"/>
      <c r="E85" s="892"/>
      <c r="F85" s="893"/>
    </row>
    <row r="86" spans="1:6" s="383" customFormat="1" ht="40.5" customHeight="1" thickTop="1">
      <c r="A86" s="867" t="s">
        <v>61</v>
      </c>
      <c r="B86" s="868"/>
      <c r="C86" s="868"/>
      <c r="D86" s="971" t="s">
        <v>62</v>
      </c>
      <c r="E86" s="971"/>
      <c r="F86" s="1496"/>
    </row>
    <row r="87" spans="1:6" s="383" customFormat="1" ht="40.5" customHeight="1">
      <c r="A87" s="389" t="s">
        <v>47</v>
      </c>
      <c r="B87" s="971"/>
      <c r="C87" s="971"/>
      <c r="D87" s="389" t="s">
        <v>49</v>
      </c>
      <c r="E87" s="972">
        <v>1</v>
      </c>
      <c r="F87" s="973"/>
    </row>
    <row r="88" spans="1:6" ht="30.75" customHeight="1">
      <c r="A88" s="407" t="s">
        <v>48</v>
      </c>
      <c r="B88" s="854"/>
      <c r="C88" s="854"/>
      <c r="D88" s="390" t="s">
        <v>50</v>
      </c>
      <c r="E88" s="953">
        <v>0</v>
      </c>
      <c r="F88" s="954"/>
    </row>
    <row r="89" spans="1:6" ht="39" customHeight="1" thickBot="1">
      <c r="A89" s="408" t="s">
        <v>25</v>
      </c>
      <c r="B89" s="958">
        <f>B88+B87</f>
        <v>0</v>
      </c>
      <c r="C89" s="958"/>
      <c r="D89" s="391" t="s">
        <v>25</v>
      </c>
      <c r="E89" s="959">
        <f>E88+E87</f>
        <v>1</v>
      </c>
      <c r="F89" s="960"/>
    </row>
    <row r="90" spans="1:6" ht="35.25" customHeight="1" thickTop="1">
      <c r="A90" s="864" t="s">
        <v>51</v>
      </c>
      <c r="B90" s="865"/>
      <c r="C90" s="865"/>
      <c r="D90" s="865"/>
      <c r="E90" s="865"/>
      <c r="F90" s="866"/>
    </row>
    <row r="91" spans="1:6" ht="36" customHeight="1">
      <c r="A91" s="859" t="s">
        <v>1488</v>
      </c>
      <c r="B91" s="859"/>
      <c r="C91" s="859"/>
      <c r="D91" s="859"/>
      <c r="E91" s="859"/>
      <c r="F91" s="859"/>
    </row>
    <row r="92" spans="1:6" ht="36.75" customHeight="1">
      <c r="A92" s="859" t="s">
        <v>1489</v>
      </c>
      <c r="B92" s="859"/>
      <c r="C92" s="859"/>
      <c r="D92" s="859"/>
      <c r="E92" s="859"/>
      <c r="F92" s="859"/>
    </row>
    <row r="93" spans="1:6" ht="15.75" customHeight="1">
      <c r="A93" s="859" t="s">
        <v>137</v>
      </c>
      <c r="B93" s="859"/>
      <c r="C93" s="859"/>
      <c r="D93" s="859"/>
      <c r="E93" s="859"/>
      <c r="F93" s="859"/>
    </row>
    <row r="94" spans="1:6" ht="15" customHeight="1">
      <c r="A94" s="859" t="s">
        <v>143</v>
      </c>
      <c r="B94" s="859"/>
      <c r="C94" s="859"/>
      <c r="D94" s="859"/>
      <c r="E94" s="859"/>
      <c r="F94" s="859"/>
    </row>
    <row r="95" spans="1:6" ht="15" customHeight="1">
      <c r="A95" s="961" t="s">
        <v>52</v>
      </c>
      <c r="B95" s="962"/>
      <c r="C95" s="962"/>
      <c r="D95" s="962"/>
      <c r="E95" s="962"/>
      <c r="F95" s="963"/>
    </row>
    <row r="96" spans="1:6" ht="18.75" customHeight="1">
      <c r="A96" s="964" t="s">
        <v>1490</v>
      </c>
      <c r="B96" s="964"/>
      <c r="C96" s="964"/>
      <c r="D96" s="964"/>
      <c r="E96" s="964"/>
      <c r="F96" s="964"/>
    </row>
    <row r="97" spans="1:6" ht="15" customHeight="1">
      <c r="A97" s="859" t="s">
        <v>139</v>
      </c>
      <c r="B97" s="859"/>
      <c r="C97" s="859"/>
      <c r="D97" s="859"/>
      <c r="E97" s="859"/>
      <c r="F97" s="859"/>
    </row>
    <row r="98" spans="1:6" ht="15" customHeight="1">
      <c r="A98" s="1515" t="s">
        <v>1446</v>
      </c>
      <c r="B98" s="1515"/>
      <c r="C98" s="197" t="s">
        <v>686</v>
      </c>
      <c r="D98" s="370">
        <v>400</v>
      </c>
      <c r="E98" s="1516">
        <v>341</v>
      </c>
      <c r="F98" s="1517"/>
    </row>
    <row r="99" spans="1:6" ht="15" customHeight="1">
      <c r="A99" s="1518" t="s">
        <v>1447</v>
      </c>
      <c r="B99" s="1518"/>
      <c r="C99" s="197" t="s">
        <v>1431</v>
      </c>
      <c r="D99" s="370">
        <v>1000</v>
      </c>
      <c r="E99" s="1519">
        <v>0</v>
      </c>
      <c r="F99" s="1520"/>
    </row>
    <row r="100" spans="1:6" ht="17.25" thickBot="1">
      <c r="A100" s="1512" t="s">
        <v>60</v>
      </c>
      <c r="B100" s="1513"/>
      <c r="C100" s="1513"/>
      <c r="D100" s="1513"/>
      <c r="E100" s="1513"/>
      <c r="F100" s="1514"/>
    </row>
    <row r="101" spans="1:6" ht="15.75" thickTop="1">
      <c r="A101" s="1521" t="s">
        <v>61</v>
      </c>
      <c r="B101" s="1521"/>
      <c r="C101" s="1522"/>
      <c r="D101" s="1523" t="s">
        <v>62</v>
      </c>
      <c r="E101" s="1521"/>
      <c r="F101" s="1524"/>
    </row>
    <row r="102" spans="1:6">
      <c r="A102" s="371" t="s">
        <v>47</v>
      </c>
      <c r="B102" s="1531"/>
      <c r="C102" s="1532"/>
      <c r="D102" s="371" t="s">
        <v>49</v>
      </c>
      <c r="E102" s="1533">
        <v>8</v>
      </c>
      <c r="F102" s="1534"/>
    </row>
    <row r="103" spans="1:6">
      <c r="A103" s="372" t="s">
        <v>48</v>
      </c>
      <c r="B103" s="1531"/>
      <c r="C103" s="1532"/>
      <c r="D103" s="373" t="s">
        <v>50</v>
      </c>
      <c r="E103" s="1533">
        <v>3</v>
      </c>
      <c r="F103" s="1534"/>
    </row>
    <row r="104" spans="1:6" ht="15.75" thickBot="1">
      <c r="A104" s="374" t="s">
        <v>25</v>
      </c>
      <c r="B104" s="1508">
        <f>B103+B102</f>
        <v>0</v>
      </c>
      <c r="C104" s="1509"/>
      <c r="D104" s="375" t="s">
        <v>25</v>
      </c>
      <c r="E104" s="1510">
        <f>E103+E102</f>
        <v>11</v>
      </c>
      <c r="F104" s="1511"/>
    </row>
    <row r="105" spans="1:6" ht="15.75" thickTop="1">
      <c r="A105" s="1497" t="s">
        <v>51</v>
      </c>
      <c r="B105" s="1498"/>
      <c r="C105" s="1498"/>
      <c r="D105" s="1498"/>
      <c r="E105" s="1498"/>
      <c r="F105" s="1499"/>
    </row>
    <row r="106" spans="1:6" ht="15.75">
      <c r="A106" s="1500" t="s">
        <v>1448</v>
      </c>
      <c r="B106" s="1501"/>
      <c r="C106" s="1501"/>
      <c r="D106" s="1501"/>
      <c r="E106" s="1501"/>
      <c r="F106" s="1502"/>
    </row>
    <row r="107" spans="1:6" ht="15.75">
      <c r="A107" s="1500" t="s">
        <v>137</v>
      </c>
      <c r="B107" s="1501"/>
      <c r="C107" s="1501"/>
      <c r="D107" s="1501"/>
      <c r="E107" s="1501"/>
      <c r="F107" s="1502"/>
    </row>
    <row r="108" spans="1:6" ht="15.75">
      <c r="A108" s="1500" t="s">
        <v>138</v>
      </c>
      <c r="B108" s="1501"/>
      <c r="C108" s="1501"/>
      <c r="D108" s="1501"/>
      <c r="E108" s="1501"/>
      <c r="F108" s="1502"/>
    </row>
    <row r="109" spans="1:6" ht="15.75">
      <c r="A109" s="1500" t="s">
        <v>904</v>
      </c>
      <c r="B109" s="1501"/>
      <c r="C109" s="1501"/>
      <c r="D109" s="1501"/>
      <c r="E109" s="1501"/>
      <c r="F109" s="1502"/>
    </row>
    <row r="110" spans="1:6" ht="16.5">
      <c r="A110" s="1503" t="s">
        <v>52</v>
      </c>
      <c r="B110" s="1504"/>
      <c r="C110" s="1504"/>
      <c r="D110" s="1504"/>
      <c r="E110" s="1504"/>
      <c r="F110" s="1505"/>
    </row>
    <row r="111" spans="1:6" ht="15.75">
      <c r="A111" s="1500" t="s">
        <v>905</v>
      </c>
      <c r="B111" s="1501"/>
      <c r="C111" s="1501"/>
      <c r="D111" s="1501"/>
      <c r="E111" s="1501"/>
      <c r="F111" s="1502"/>
    </row>
    <row r="112" spans="1:6" ht="15.75">
      <c r="A112" s="1500" t="s">
        <v>139</v>
      </c>
      <c r="B112" s="1501"/>
      <c r="C112" s="1501"/>
      <c r="D112" s="1501"/>
      <c r="E112" s="1501"/>
      <c r="F112" s="1502"/>
    </row>
    <row r="113" spans="1:6" ht="16.5">
      <c r="A113" s="1506"/>
      <c r="B113" s="1482"/>
      <c r="C113" s="1482"/>
      <c r="D113" s="1482"/>
      <c r="E113" s="1482"/>
      <c r="F113" s="1507"/>
    </row>
    <row r="114" spans="1:6" ht="16.5">
      <c r="A114" s="1481"/>
      <c r="B114" s="1482"/>
      <c r="C114" s="1482"/>
      <c r="D114" s="1482"/>
      <c r="E114" s="1482"/>
      <c r="F114" s="1483"/>
    </row>
  </sheetData>
  <mergeCells count="175">
    <mergeCell ref="A76:B76"/>
    <mergeCell ref="E63:F63"/>
    <mergeCell ref="E64:F64"/>
    <mergeCell ref="E65:F65"/>
    <mergeCell ref="A69:B69"/>
    <mergeCell ref="E66:F66"/>
    <mergeCell ref="E67:F67"/>
    <mergeCell ref="E68:F68"/>
    <mergeCell ref="E69:F69"/>
    <mergeCell ref="A70:B70"/>
    <mergeCell ref="E75:F75"/>
    <mergeCell ref="E70:F70"/>
    <mergeCell ref="E71:F71"/>
    <mergeCell ref="E72:F72"/>
    <mergeCell ref="E73:F73"/>
    <mergeCell ref="E74:F74"/>
    <mergeCell ref="A1:E1"/>
    <mergeCell ref="A2:F2"/>
    <mergeCell ref="B7:F7"/>
    <mergeCell ref="B8:F8"/>
    <mergeCell ref="B4:F4"/>
    <mergeCell ref="B3:F3"/>
    <mergeCell ref="E24:F24"/>
    <mergeCell ref="B11:F11"/>
    <mergeCell ref="B12:F12"/>
    <mergeCell ref="E22:F22"/>
    <mergeCell ref="A26:F26"/>
    <mergeCell ref="B6:F6"/>
    <mergeCell ref="B5:F5"/>
    <mergeCell ref="A47:B47"/>
    <mergeCell ref="A16:F16"/>
    <mergeCell ref="A19:F19"/>
    <mergeCell ref="E25:F25"/>
    <mergeCell ref="E27:F27"/>
    <mergeCell ref="A39:B39"/>
    <mergeCell ref="E39:F39"/>
    <mergeCell ref="E28:F28"/>
    <mergeCell ref="A30:A31"/>
    <mergeCell ref="E29:F29"/>
    <mergeCell ref="E47:F47"/>
    <mergeCell ref="A44:B44"/>
    <mergeCell ref="E44:F44"/>
    <mergeCell ref="A45:B45"/>
    <mergeCell ref="E45:F45"/>
    <mergeCell ref="A40:B40"/>
    <mergeCell ref="E40:F40"/>
    <mergeCell ref="E31:F31"/>
    <mergeCell ref="E30:F30"/>
    <mergeCell ref="D21:D22"/>
    <mergeCell ref="A57:B57"/>
    <mergeCell ref="E57:F57"/>
    <mergeCell ref="A58:B58"/>
    <mergeCell ref="E58:F58"/>
    <mergeCell ref="A38:B38"/>
    <mergeCell ref="E38:F38"/>
    <mergeCell ref="A61:B61"/>
    <mergeCell ref="A60:B60"/>
    <mergeCell ref="E43:F43"/>
    <mergeCell ref="A46:B46"/>
    <mergeCell ref="E46:F46"/>
    <mergeCell ref="E51:F51"/>
    <mergeCell ref="E52:F52"/>
    <mergeCell ref="E53:F53"/>
    <mergeCell ref="A55:B55"/>
    <mergeCell ref="E55:F55"/>
    <mergeCell ref="A56:B56"/>
    <mergeCell ref="E56:F56"/>
    <mergeCell ref="A59:B59"/>
    <mergeCell ref="E59:F59"/>
    <mergeCell ref="E60:F60"/>
    <mergeCell ref="E61:F61"/>
    <mergeCell ref="A49:B49"/>
    <mergeCell ref="E49:F49"/>
    <mergeCell ref="A50:B50"/>
    <mergeCell ref="E50:F50"/>
    <mergeCell ref="A41:B41"/>
    <mergeCell ref="E41:F41"/>
    <mergeCell ref="A42:B42"/>
    <mergeCell ref="A48:B48"/>
    <mergeCell ref="E48:F48"/>
    <mergeCell ref="E42:F42"/>
    <mergeCell ref="A43:B43"/>
    <mergeCell ref="A51:B51"/>
    <mergeCell ref="A52:B52"/>
    <mergeCell ref="A53:B53"/>
    <mergeCell ref="A54:B54"/>
    <mergeCell ref="E54:F54"/>
    <mergeCell ref="E76:F76"/>
    <mergeCell ref="E77:F77"/>
    <mergeCell ref="E78:F78"/>
    <mergeCell ref="E79:F79"/>
    <mergeCell ref="A67:B67"/>
    <mergeCell ref="A62:B62"/>
    <mergeCell ref="A63:B63"/>
    <mergeCell ref="A64:B64"/>
    <mergeCell ref="A65:B65"/>
    <mergeCell ref="A66:B66"/>
    <mergeCell ref="A68:B68"/>
    <mergeCell ref="E62:F62"/>
    <mergeCell ref="A71:B71"/>
    <mergeCell ref="A72:B72"/>
    <mergeCell ref="A73:B73"/>
    <mergeCell ref="A74:B74"/>
    <mergeCell ref="A75:B75"/>
    <mergeCell ref="A77:B77"/>
    <mergeCell ref="A78:B78"/>
    <mergeCell ref="E80:F80"/>
    <mergeCell ref="E81:F81"/>
    <mergeCell ref="E82:F82"/>
    <mergeCell ref="E83:F83"/>
    <mergeCell ref="A106:F106"/>
    <mergeCell ref="A84:B84"/>
    <mergeCell ref="A82:B82"/>
    <mergeCell ref="A83:B83"/>
    <mergeCell ref="A79:B79"/>
    <mergeCell ref="A80:B80"/>
    <mergeCell ref="E88:F88"/>
    <mergeCell ref="E84:F84"/>
    <mergeCell ref="B102:C102"/>
    <mergeCell ref="E102:F102"/>
    <mergeCell ref="B103:C103"/>
    <mergeCell ref="E103:F103"/>
    <mergeCell ref="A95:F95"/>
    <mergeCell ref="A94:F94"/>
    <mergeCell ref="A92:F92"/>
    <mergeCell ref="A93:F93"/>
    <mergeCell ref="A81:B81"/>
    <mergeCell ref="A107:F107"/>
    <mergeCell ref="A108:F108"/>
    <mergeCell ref="A109:F109"/>
    <mergeCell ref="A110:F110"/>
    <mergeCell ref="A111:F111"/>
    <mergeCell ref="A112:F112"/>
    <mergeCell ref="A113:F113"/>
    <mergeCell ref="E87:F87"/>
    <mergeCell ref="E89:F89"/>
    <mergeCell ref="B88:C88"/>
    <mergeCell ref="B89:C89"/>
    <mergeCell ref="A90:F90"/>
    <mergeCell ref="A91:F91"/>
    <mergeCell ref="B104:C104"/>
    <mergeCell ref="E104:F104"/>
    <mergeCell ref="A96:F96"/>
    <mergeCell ref="A97:F97"/>
    <mergeCell ref="A100:F100"/>
    <mergeCell ref="A98:B98"/>
    <mergeCell ref="E98:F98"/>
    <mergeCell ref="A99:B99"/>
    <mergeCell ref="E99:F99"/>
    <mergeCell ref="A101:C101"/>
    <mergeCell ref="D101:F101"/>
    <mergeCell ref="A114:F114"/>
    <mergeCell ref="A9:A10"/>
    <mergeCell ref="B9:F10"/>
    <mergeCell ref="A13:F13"/>
    <mergeCell ref="E14:F14"/>
    <mergeCell ref="E15:F15"/>
    <mergeCell ref="E20:F20"/>
    <mergeCell ref="E21:F21"/>
    <mergeCell ref="A23:F23"/>
    <mergeCell ref="A24:B24"/>
    <mergeCell ref="A25:B25"/>
    <mergeCell ref="A27:A28"/>
    <mergeCell ref="A32:A34"/>
    <mergeCell ref="B32:F34"/>
    <mergeCell ref="A35:F35"/>
    <mergeCell ref="A36:B36"/>
    <mergeCell ref="E36:F36"/>
    <mergeCell ref="A37:B37"/>
    <mergeCell ref="E37:F37"/>
    <mergeCell ref="A85:F85"/>
    <mergeCell ref="A86:C86"/>
    <mergeCell ref="D86:F86"/>
    <mergeCell ref="B87:C87"/>
    <mergeCell ref="A105:F105"/>
  </mergeCells>
  <pageMargins left="0.7" right="0.7" top="0.75" bottom="0.75" header="0.3" footer="0.3"/>
  <pageSetup scale="62" orientation="portrait" r:id="rId1"/>
  <rowBreaks count="2" manualBreakCount="2">
    <brk id="37" max="5" man="1"/>
    <brk id="69" max="5" man="1"/>
  </rowBreaks>
</worksheet>
</file>

<file path=xl/worksheets/sheet12.xml><?xml version="1.0" encoding="utf-8"?>
<worksheet xmlns="http://schemas.openxmlformats.org/spreadsheetml/2006/main" xmlns:r="http://schemas.openxmlformats.org/officeDocument/2006/relationships">
  <sheetPr>
    <tabColor theme="0"/>
  </sheetPr>
  <dimension ref="A1:G63"/>
  <sheetViews>
    <sheetView rightToLeft="1" topLeftCell="A31" zoomScale="80" zoomScaleNormal="80" workbookViewId="0">
      <selection activeCell="B9" sqref="B9:F9"/>
    </sheetView>
  </sheetViews>
  <sheetFormatPr defaultRowHeight="15"/>
  <cols>
    <col min="1" max="1" width="26.28515625" bestFit="1" customWidth="1"/>
    <col min="2" max="2" width="31" customWidth="1"/>
    <col min="3" max="3" width="23.7109375" bestFit="1" customWidth="1"/>
    <col min="4" max="4" width="25.7109375" customWidth="1"/>
    <col min="5" max="5" width="21.5703125" customWidth="1"/>
    <col min="6" max="6" width="15.42578125" customWidth="1"/>
  </cols>
  <sheetData>
    <row r="1" spans="1:6" ht="58.5" customHeight="1" thickTop="1" thickBot="1">
      <c r="A1" s="990" t="s">
        <v>205</v>
      </c>
      <c r="B1" s="990"/>
      <c r="C1" s="990"/>
      <c r="D1" s="990"/>
      <c r="E1" s="991"/>
      <c r="F1" s="33" t="s">
        <v>53</v>
      </c>
    </row>
    <row r="2" spans="1:6" ht="34.5" customHeight="1" thickTop="1" thickBot="1">
      <c r="A2" s="901" t="s">
        <v>0</v>
      </c>
      <c r="B2" s="901"/>
      <c r="C2" s="901"/>
      <c r="D2" s="901"/>
      <c r="E2" s="901"/>
      <c r="F2" s="902"/>
    </row>
    <row r="3" spans="1:6" ht="30" customHeight="1" thickTop="1" thickBot="1">
      <c r="A3" s="21" t="s">
        <v>7</v>
      </c>
      <c r="B3" s="1085" t="s">
        <v>72</v>
      </c>
      <c r="C3" s="1086"/>
      <c r="D3" s="1086"/>
      <c r="E3" s="1086"/>
      <c r="F3" s="1087"/>
    </row>
    <row r="4" spans="1:6" ht="27.75" customHeight="1" thickTop="1">
      <c r="A4" s="22" t="s">
        <v>1</v>
      </c>
      <c r="B4" s="1085" t="s">
        <v>169</v>
      </c>
      <c r="C4" s="1086"/>
      <c r="D4" s="1086"/>
      <c r="E4" s="1086"/>
      <c r="F4" s="1087"/>
    </row>
    <row r="5" spans="1:6" ht="28.5" customHeight="1">
      <c r="A5" s="22" t="s">
        <v>2</v>
      </c>
      <c r="B5" s="1040" t="s">
        <v>90</v>
      </c>
      <c r="C5" s="1041"/>
      <c r="D5" s="1041"/>
      <c r="E5" s="1041"/>
      <c r="F5" s="1042"/>
    </row>
    <row r="6" spans="1:6" ht="27.75" customHeight="1" thickBot="1">
      <c r="A6" s="22" t="s">
        <v>21</v>
      </c>
      <c r="B6" s="1262">
        <v>4200</v>
      </c>
      <c r="C6" s="1263"/>
      <c r="D6" s="1263"/>
      <c r="E6" s="1263"/>
      <c r="F6" s="1264"/>
    </row>
    <row r="7" spans="1:6" ht="24" customHeight="1" thickTop="1">
      <c r="A7" s="22" t="s">
        <v>8</v>
      </c>
      <c r="B7" s="1085" t="s">
        <v>111</v>
      </c>
      <c r="C7" s="1086"/>
      <c r="D7" s="1086"/>
      <c r="E7" s="1086"/>
      <c r="F7" s="1087"/>
    </row>
    <row r="8" spans="1:6" ht="34.5" customHeight="1">
      <c r="A8" s="22" t="s">
        <v>54</v>
      </c>
      <c r="B8" s="1174" t="s">
        <v>130</v>
      </c>
      <c r="C8" s="1175"/>
      <c r="D8" s="1175"/>
      <c r="E8" s="1175"/>
      <c r="F8" s="1176"/>
    </row>
    <row r="9" spans="1:6" ht="26.25" customHeight="1">
      <c r="A9" s="1230" t="s">
        <v>9</v>
      </c>
      <c r="B9" s="1174" t="s">
        <v>91</v>
      </c>
      <c r="C9" s="1175"/>
      <c r="D9" s="1175"/>
      <c r="E9" s="1175"/>
      <c r="F9" s="1176"/>
    </row>
    <row r="10" spans="1:6" ht="26.25" customHeight="1">
      <c r="A10" s="1231"/>
      <c r="B10" s="1240" t="s">
        <v>92</v>
      </c>
      <c r="C10" s="1241"/>
      <c r="D10" s="1241"/>
      <c r="E10" s="1241"/>
      <c r="F10" s="1242"/>
    </row>
    <row r="11" spans="1:6" ht="26.25" customHeight="1">
      <c r="A11" s="1231"/>
      <c r="B11" s="1240" t="s">
        <v>93</v>
      </c>
      <c r="C11" s="1241"/>
      <c r="D11" s="1241"/>
      <c r="E11" s="1241"/>
      <c r="F11" s="1242"/>
    </row>
    <row r="12" spans="1:6" ht="26.25" customHeight="1">
      <c r="A12" s="1231"/>
      <c r="B12" s="1240" t="s">
        <v>94</v>
      </c>
      <c r="C12" s="1241"/>
      <c r="D12" s="1241"/>
      <c r="E12" s="1241"/>
      <c r="F12" s="1242"/>
    </row>
    <row r="13" spans="1:6" ht="26.25" customHeight="1">
      <c r="A13" s="1232"/>
      <c r="B13" s="1246" t="s">
        <v>95</v>
      </c>
      <c r="C13" s="1247"/>
      <c r="D13" s="1247"/>
      <c r="E13" s="1247"/>
      <c r="F13" s="1248"/>
    </row>
    <row r="14" spans="1:6" ht="25.5" customHeight="1">
      <c r="A14" s="22" t="s">
        <v>20</v>
      </c>
      <c r="B14" s="1056"/>
      <c r="C14" s="1057"/>
      <c r="D14" s="1057"/>
      <c r="E14" s="1057"/>
      <c r="F14" s="1058"/>
    </row>
    <row r="15" spans="1:6" ht="30" customHeight="1" thickBot="1">
      <c r="A15" s="23" t="s">
        <v>16</v>
      </c>
      <c r="B15" s="1003"/>
      <c r="C15" s="1004"/>
      <c r="D15" s="1004"/>
      <c r="E15" s="1004"/>
      <c r="F15" s="1005"/>
    </row>
    <row r="16" spans="1:6" ht="30" customHeight="1" thickTop="1" thickBot="1">
      <c r="A16" s="901" t="s">
        <v>10</v>
      </c>
      <c r="B16" s="901"/>
      <c r="C16" s="901"/>
      <c r="D16" s="901"/>
      <c r="E16" s="901"/>
      <c r="F16" s="902"/>
    </row>
    <row r="17" spans="1:6" ht="21" customHeight="1" thickTop="1">
      <c r="A17" s="24" t="s">
        <v>11</v>
      </c>
      <c r="B17" s="12" t="s">
        <v>12</v>
      </c>
      <c r="C17" s="12" t="s">
        <v>13</v>
      </c>
      <c r="D17" s="12" t="s">
        <v>14</v>
      </c>
      <c r="E17" s="903" t="s">
        <v>15</v>
      </c>
      <c r="F17" s="904"/>
    </row>
    <row r="18" spans="1:6" ht="233.25" customHeight="1" thickBot="1">
      <c r="A18" s="72" t="s">
        <v>132</v>
      </c>
      <c r="B18" s="74" t="s">
        <v>133</v>
      </c>
      <c r="C18" s="2"/>
      <c r="D18" s="2"/>
      <c r="E18" s="905"/>
      <c r="F18" s="906"/>
    </row>
    <row r="19" spans="1:6" ht="28.5" customHeight="1" thickTop="1" thickBot="1">
      <c r="A19" s="892" t="s">
        <v>17</v>
      </c>
      <c r="B19" s="865"/>
      <c r="C19" s="892"/>
      <c r="D19" s="865"/>
      <c r="E19" s="892"/>
      <c r="F19" s="893"/>
    </row>
    <row r="20" spans="1:6" ht="28.5" customHeight="1" thickTop="1">
      <c r="A20" s="26" t="s">
        <v>4</v>
      </c>
      <c r="B20" s="60" t="s">
        <v>118</v>
      </c>
      <c r="C20" s="17" t="s">
        <v>6</v>
      </c>
      <c r="D20" s="60" t="s">
        <v>113</v>
      </c>
      <c r="E20" s="13" t="s">
        <v>18</v>
      </c>
      <c r="F20" s="14"/>
    </row>
    <row r="21" spans="1:6" ht="32.25" customHeight="1" thickBot="1">
      <c r="A21" s="27" t="s">
        <v>5</v>
      </c>
      <c r="B21" s="60" t="s">
        <v>131</v>
      </c>
      <c r="C21" s="18" t="s">
        <v>3</v>
      </c>
      <c r="D21" s="60" t="s">
        <v>113</v>
      </c>
      <c r="E21" s="15" t="s">
        <v>19</v>
      </c>
      <c r="F21" s="16" t="s">
        <v>19</v>
      </c>
    </row>
    <row r="22" spans="1:6" ht="30.75" customHeight="1" thickTop="1" thickBot="1">
      <c r="A22" s="892" t="s">
        <v>31</v>
      </c>
      <c r="B22" s="885"/>
      <c r="C22" s="892"/>
      <c r="D22" s="885"/>
      <c r="E22" s="892"/>
      <c r="F22" s="893"/>
    </row>
    <row r="23" spans="1:6" ht="18" customHeight="1" thickTop="1">
      <c r="A23" s="19" t="s">
        <v>30</v>
      </c>
      <c r="B23" s="40" t="s">
        <v>26</v>
      </c>
      <c r="C23" s="40" t="s">
        <v>22</v>
      </c>
      <c r="D23" s="40" t="s">
        <v>23</v>
      </c>
      <c r="E23" s="899" t="s">
        <v>24</v>
      </c>
      <c r="F23" s="900"/>
    </row>
    <row r="24" spans="1:6" ht="25.5" customHeight="1" thickBot="1">
      <c r="A24" s="85">
        <v>165349.72099999999</v>
      </c>
      <c r="B24" s="3"/>
      <c r="C24" s="118">
        <v>165349.72099999999</v>
      </c>
      <c r="D24" s="58" t="s">
        <v>127</v>
      </c>
      <c r="E24" s="1570">
        <v>165349.72099999999</v>
      </c>
      <c r="F24" s="1571"/>
    </row>
    <row r="25" spans="1:6" ht="30.75" customHeight="1" thickTop="1" thickBot="1">
      <c r="A25" s="25" t="s">
        <v>25</v>
      </c>
      <c r="B25" s="5"/>
      <c r="C25" s="118">
        <v>165349.72099999999</v>
      </c>
      <c r="D25" s="5"/>
      <c r="E25" s="1570">
        <v>165349.72099999999</v>
      </c>
      <c r="F25" s="1571"/>
    </row>
    <row r="26" spans="1:6" ht="25.5" customHeight="1" thickTop="1" thickBot="1">
      <c r="A26" s="892" t="s">
        <v>27</v>
      </c>
      <c r="B26" s="892"/>
      <c r="C26" s="892"/>
      <c r="D26" s="892"/>
      <c r="E26" s="892"/>
      <c r="F26" s="893"/>
    </row>
    <row r="27" spans="1:6" ht="21.75" customHeight="1" thickTop="1">
      <c r="A27" s="942" t="s">
        <v>28</v>
      </c>
      <c r="B27" s="867"/>
      <c r="C27" s="40" t="s">
        <v>29</v>
      </c>
      <c r="D27" s="34" t="s">
        <v>56</v>
      </c>
      <c r="E27" s="899" t="s">
        <v>57</v>
      </c>
      <c r="F27" s="900"/>
    </row>
    <row r="28" spans="1:6" ht="30.75" customHeight="1" thickBot="1">
      <c r="A28" s="986">
        <v>71324.568334796597</v>
      </c>
      <c r="B28" s="987"/>
      <c r="C28" s="86">
        <v>8684.5185835528191</v>
      </c>
      <c r="D28" s="86"/>
      <c r="E28" s="1266"/>
      <c r="F28" s="1267"/>
    </row>
    <row r="29" spans="1:6" ht="28.5" customHeight="1" thickTop="1" thickBot="1">
      <c r="A29" s="915" t="s">
        <v>32</v>
      </c>
      <c r="B29" s="915"/>
      <c r="C29" s="915"/>
      <c r="D29" s="915"/>
      <c r="E29" s="915"/>
      <c r="F29" s="916"/>
    </row>
    <row r="30" spans="1:6" ht="18" customHeight="1" thickTop="1">
      <c r="A30" s="946" t="s">
        <v>33</v>
      </c>
      <c r="B30" s="6" t="s">
        <v>34</v>
      </c>
      <c r="C30" s="6" t="s">
        <v>35</v>
      </c>
      <c r="D30" s="6" t="s">
        <v>36</v>
      </c>
      <c r="E30" s="887" t="s">
        <v>37</v>
      </c>
      <c r="F30" s="888"/>
    </row>
    <row r="31" spans="1:6" ht="22.5" customHeight="1">
      <c r="A31" s="947"/>
      <c r="B31" s="71"/>
      <c r="C31" s="7"/>
      <c r="D31" s="7"/>
      <c r="E31" s="920"/>
      <c r="F31" s="921"/>
    </row>
    <row r="32" spans="1:6" ht="30" customHeight="1">
      <c r="A32" s="70" t="s">
        <v>38</v>
      </c>
      <c r="B32" s="71"/>
      <c r="C32" s="7"/>
      <c r="D32" s="7"/>
      <c r="E32" s="920"/>
      <c r="F32" s="921"/>
    </row>
    <row r="33" spans="1:7" ht="28.5" customHeight="1">
      <c r="A33" s="889" t="s">
        <v>58</v>
      </c>
      <c r="B33" s="20" t="s">
        <v>39</v>
      </c>
      <c r="C33" s="20" t="s">
        <v>40</v>
      </c>
      <c r="D33" s="20" t="s">
        <v>41</v>
      </c>
      <c r="E33" s="937" t="s">
        <v>42</v>
      </c>
      <c r="F33" s="938"/>
      <c r="G33" s="35"/>
    </row>
    <row r="34" spans="1:7" ht="28.5" customHeight="1">
      <c r="A34" s="890"/>
      <c r="B34" s="115" t="s">
        <v>39</v>
      </c>
      <c r="C34" s="48"/>
      <c r="D34" s="7"/>
      <c r="E34" s="920"/>
      <c r="F34" s="950"/>
      <c r="G34" s="35"/>
    </row>
    <row r="35" spans="1:7" ht="24.75" customHeight="1">
      <c r="A35" s="944" t="s">
        <v>63</v>
      </c>
      <c r="B35" s="976"/>
      <c r="C35" s="977"/>
      <c r="D35" s="977"/>
      <c r="E35" s="977"/>
      <c r="F35" s="977"/>
      <c r="G35" s="35"/>
    </row>
    <row r="36" spans="1:7">
      <c r="A36" s="945"/>
      <c r="B36" s="978"/>
      <c r="C36" s="946"/>
      <c r="D36" s="946"/>
      <c r="E36" s="946"/>
      <c r="F36" s="979"/>
    </row>
    <row r="37" spans="1:7" ht="33" customHeight="1" thickBot="1">
      <c r="A37" s="945"/>
      <c r="B37" s="978"/>
      <c r="C37" s="946"/>
      <c r="D37" s="946"/>
      <c r="E37" s="946"/>
      <c r="F37" s="979"/>
    </row>
    <row r="38" spans="1:7" ht="34.5" customHeight="1" thickTop="1" thickBot="1">
      <c r="A38" s="891" t="s">
        <v>43</v>
      </c>
      <c r="B38" s="892"/>
      <c r="C38" s="892"/>
      <c r="D38" s="892"/>
      <c r="E38" s="892"/>
      <c r="F38" s="893"/>
    </row>
    <row r="39" spans="1:7" ht="24.75" customHeight="1" thickTop="1">
      <c r="A39" s="980" t="s">
        <v>44</v>
      </c>
      <c r="B39" s="981"/>
      <c r="C39" s="40" t="s">
        <v>45</v>
      </c>
      <c r="D39" s="36" t="s">
        <v>46</v>
      </c>
      <c r="E39" s="982" t="s">
        <v>59</v>
      </c>
      <c r="F39" s="983"/>
    </row>
    <row r="40" spans="1:7" s="1" customFormat="1" ht="28.5" customHeight="1">
      <c r="A40" s="974"/>
      <c r="B40" s="975"/>
      <c r="C40" s="41"/>
      <c r="D40" s="75"/>
      <c r="E40" s="972"/>
      <c r="F40" s="973"/>
    </row>
    <row r="41" spans="1:7" s="1" customFormat="1" ht="28.5" customHeight="1">
      <c r="A41" s="1572"/>
      <c r="B41" s="966"/>
      <c r="C41" s="43"/>
      <c r="D41" s="75"/>
      <c r="E41" s="953"/>
      <c r="F41" s="954"/>
    </row>
    <row r="42" spans="1:7" s="1" customFormat="1" ht="27" customHeight="1">
      <c r="A42" s="965"/>
      <c r="B42" s="966"/>
      <c r="C42" s="42"/>
      <c r="D42" s="76"/>
      <c r="E42" s="953"/>
      <c r="F42" s="954"/>
    </row>
    <row r="43" spans="1:7" s="1" customFormat="1" ht="29.25" customHeight="1">
      <c r="A43" s="965"/>
      <c r="B43" s="966"/>
      <c r="C43" s="42"/>
      <c r="D43" s="76"/>
      <c r="E43" s="953"/>
      <c r="F43" s="954"/>
    </row>
    <row r="44" spans="1:7" s="1" customFormat="1" ht="29.25" customHeight="1">
      <c r="A44" s="967"/>
      <c r="B44" s="968"/>
      <c r="C44" s="8"/>
      <c r="D44" s="77"/>
      <c r="E44" s="969"/>
      <c r="F44" s="970"/>
    </row>
    <row r="45" spans="1:7" s="1" customFormat="1" ht="27" customHeight="1">
      <c r="A45" s="965"/>
      <c r="B45" s="1117"/>
      <c r="C45" s="8"/>
      <c r="D45" s="77"/>
      <c r="E45" s="969"/>
      <c r="F45" s="970"/>
    </row>
    <row r="46" spans="1:7" s="1" customFormat="1" ht="27" customHeight="1">
      <c r="A46" s="965"/>
      <c r="B46" s="1117"/>
      <c r="C46" s="8"/>
      <c r="D46" s="77"/>
      <c r="E46" s="953"/>
      <c r="F46" s="954"/>
    </row>
    <row r="47" spans="1:7" s="1" customFormat="1" ht="27" customHeight="1" thickBot="1">
      <c r="A47" s="1568"/>
      <c r="B47" s="1569"/>
      <c r="C47" s="8"/>
      <c r="D47" s="77"/>
      <c r="E47" s="969"/>
      <c r="F47" s="970"/>
    </row>
    <row r="48" spans="1:7" ht="33" customHeight="1" thickTop="1" thickBot="1">
      <c r="A48" s="891"/>
      <c r="B48" s="892"/>
      <c r="C48" s="892"/>
      <c r="D48" s="892"/>
      <c r="E48" s="892"/>
      <c r="F48" s="893"/>
    </row>
    <row r="49" spans="1:6" ht="25.5" customHeight="1" thickTop="1">
      <c r="A49" s="867" t="s">
        <v>61</v>
      </c>
      <c r="B49" s="868"/>
      <c r="C49" s="868"/>
      <c r="D49" s="868" t="s">
        <v>62</v>
      </c>
      <c r="E49" s="868"/>
      <c r="F49" s="869"/>
    </row>
    <row r="50" spans="1:6" ht="24.75" customHeight="1">
      <c r="A50" s="9" t="s">
        <v>47</v>
      </c>
      <c r="B50" s="971"/>
      <c r="C50" s="971"/>
      <c r="D50" s="9" t="s">
        <v>49</v>
      </c>
      <c r="E50" s="972"/>
      <c r="F50" s="973"/>
    </row>
    <row r="51" spans="1:6" ht="25.5" customHeight="1">
      <c r="A51" s="29" t="s">
        <v>48</v>
      </c>
      <c r="B51" s="854"/>
      <c r="C51" s="854"/>
      <c r="D51" s="10" t="s">
        <v>50</v>
      </c>
      <c r="E51" s="953"/>
      <c r="F51" s="954"/>
    </row>
    <row r="52" spans="1:6" ht="27" customHeight="1" thickBot="1">
      <c r="A52" s="30" t="s">
        <v>25</v>
      </c>
      <c r="B52" s="958"/>
      <c r="C52" s="958"/>
      <c r="D52" s="11" t="s">
        <v>25</v>
      </c>
      <c r="E52" s="959"/>
      <c r="F52" s="960"/>
    </row>
    <row r="53" spans="1:6" ht="33" customHeight="1" thickTop="1" thickBot="1">
      <c r="A53" s="891" t="s">
        <v>51</v>
      </c>
      <c r="B53" s="892"/>
      <c r="C53" s="892"/>
      <c r="D53" s="892"/>
      <c r="E53" s="892"/>
      <c r="F53" s="893"/>
    </row>
    <row r="54" spans="1:6" ht="33" customHeight="1" thickTop="1">
      <c r="A54" s="859" t="s">
        <v>148</v>
      </c>
      <c r="B54" s="859"/>
      <c r="C54" s="859"/>
      <c r="D54" s="859"/>
      <c r="E54" s="859"/>
      <c r="F54" s="859"/>
    </row>
    <row r="55" spans="1:6" ht="33" customHeight="1">
      <c r="A55" s="859" t="s">
        <v>137</v>
      </c>
      <c r="B55" s="859"/>
      <c r="C55" s="859"/>
      <c r="D55" s="859"/>
      <c r="E55" s="859"/>
      <c r="F55" s="859"/>
    </row>
    <row r="56" spans="1:6" ht="33" customHeight="1">
      <c r="A56" s="859" t="s">
        <v>138</v>
      </c>
      <c r="B56" s="859"/>
      <c r="C56" s="859"/>
      <c r="D56" s="859"/>
      <c r="E56" s="859"/>
      <c r="F56" s="859"/>
    </row>
    <row r="57" spans="1:6" ht="31.5" customHeight="1" thickBot="1">
      <c r="A57" s="1268" t="s">
        <v>143</v>
      </c>
      <c r="B57" s="1269"/>
      <c r="C57" s="1269"/>
      <c r="D57" s="1269"/>
      <c r="E57" s="1269"/>
      <c r="F57" s="1270"/>
    </row>
    <row r="58" spans="1:6" ht="30.75" customHeight="1" thickTop="1" thickBot="1">
      <c r="A58" s="891" t="s">
        <v>52</v>
      </c>
      <c r="B58" s="892"/>
      <c r="C58" s="892"/>
      <c r="D58" s="892"/>
      <c r="E58" s="892"/>
      <c r="F58" s="893"/>
    </row>
    <row r="59" spans="1:6" ht="39" customHeight="1" thickTop="1">
      <c r="A59" s="859" t="s">
        <v>149</v>
      </c>
      <c r="B59" s="859"/>
      <c r="C59" s="859"/>
      <c r="D59" s="859"/>
      <c r="E59" s="859"/>
      <c r="F59" s="859"/>
    </row>
    <row r="60" spans="1:6" ht="35.25" customHeight="1">
      <c r="A60" s="859" t="s">
        <v>139</v>
      </c>
      <c r="B60" s="859"/>
      <c r="C60" s="859"/>
      <c r="D60" s="859"/>
      <c r="E60" s="859"/>
      <c r="F60" s="859"/>
    </row>
    <row r="61" spans="1:6" ht="36" customHeight="1">
      <c r="A61" s="1018" t="s">
        <v>55</v>
      </c>
      <c r="B61" s="1019"/>
      <c r="C61" s="1019"/>
      <c r="D61" s="1019"/>
      <c r="E61" s="1019"/>
      <c r="F61" s="1020"/>
    </row>
    <row r="62" spans="1:6" ht="36.75" customHeight="1" thickBot="1">
      <c r="A62" s="955" t="s">
        <v>55</v>
      </c>
      <c r="B62" s="956"/>
      <c r="C62" s="956"/>
      <c r="D62" s="956"/>
      <c r="E62" s="956"/>
      <c r="F62" s="957"/>
    </row>
    <row r="63" spans="1:6" ht="15.75" thickTop="1"/>
  </sheetData>
  <mergeCells count="77">
    <mergeCell ref="A30:A31"/>
    <mergeCell ref="E30:F30"/>
    <mergeCell ref="E31:F31"/>
    <mergeCell ref="E23:F23"/>
    <mergeCell ref="E24:F24"/>
    <mergeCell ref="A28:B28"/>
    <mergeCell ref="E28:F28"/>
    <mergeCell ref="E32:F32"/>
    <mergeCell ref="A62:F62"/>
    <mergeCell ref="A53:F53"/>
    <mergeCell ref="A54:F54"/>
    <mergeCell ref="A55:F55"/>
    <mergeCell ref="A56:F56"/>
    <mergeCell ref="A57:F57"/>
    <mergeCell ref="A58:F58"/>
    <mergeCell ref="A33:A34"/>
    <mergeCell ref="E33:F33"/>
    <mergeCell ref="E34:F34"/>
    <mergeCell ref="A35:A37"/>
    <mergeCell ref="B35:F37"/>
    <mergeCell ref="A59:F59"/>
    <mergeCell ref="A60:F60"/>
    <mergeCell ref="A61:F61"/>
    <mergeCell ref="B50:C50"/>
    <mergeCell ref="E50:F50"/>
    <mergeCell ref="B51:C51"/>
    <mergeCell ref="E51:F51"/>
    <mergeCell ref="B52:C52"/>
    <mergeCell ref="E52:F52"/>
    <mergeCell ref="A49:C49"/>
    <mergeCell ref="D49:F49"/>
    <mergeCell ref="A38:F38"/>
    <mergeCell ref="A39:B39"/>
    <mergeCell ref="E39:F39"/>
    <mergeCell ref="A40:B40"/>
    <mergeCell ref="E40:F40"/>
    <mergeCell ref="A42:B42"/>
    <mergeCell ref="E42:F42"/>
    <mergeCell ref="A43:B43"/>
    <mergeCell ref="E43:F43"/>
    <mergeCell ref="A45:B45"/>
    <mergeCell ref="E45:F45"/>
    <mergeCell ref="A48:F48"/>
    <mergeCell ref="A41:B41"/>
    <mergeCell ref="E41:F41"/>
    <mergeCell ref="B4:F4"/>
    <mergeCell ref="E25:F25"/>
    <mergeCell ref="A26:F26"/>
    <mergeCell ref="A27:B27"/>
    <mergeCell ref="E27:F27"/>
    <mergeCell ref="B9:F9"/>
    <mergeCell ref="B13:F13"/>
    <mergeCell ref="B12:F12"/>
    <mergeCell ref="B11:F11"/>
    <mergeCell ref="B10:F10"/>
    <mergeCell ref="B3:F3"/>
    <mergeCell ref="A29:F29"/>
    <mergeCell ref="A22:F22"/>
    <mergeCell ref="A1:E1"/>
    <mergeCell ref="A2:F2"/>
    <mergeCell ref="B7:F7"/>
    <mergeCell ref="B8:F8"/>
    <mergeCell ref="A9:A13"/>
    <mergeCell ref="B14:F14"/>
    <mergeCell ref="B15:F15"/>
    <mergeCell ref="A16:F16"/>
    <mergeCell ref="E17:F17"/>
    <mergeCell ref="E18:F18"/>
    <mergeCell ref="A19:F19"/>
    <mergeCell ref="B6:F6"/>
    <mergeCell ref="B5:F5"/>
    <mergeCell ref="A47:B47"/>
    <mergeCell ref="E47:F47"/>
    <mergeCell ref="A44:B44"/>
    <mergeCell ref="E44:F44"/>
    <mergeCell ref="A46:B46"/>
    <mergeCell ref="E46:F46"/>
  </mergeCells>
  <pageMargins left="0.7" right="0.7" top="0.75" bottom="0.75" header="0.3" footer="0.3"/>
</worksheet>
</file>

<file path=xl/worksheets/sheet13.xml><?xml version="1.0" encoding="utf-8"?>
<worksheet xmlns="http://schemas.openxmlformats.org/spreadsheetml/2006/main" xmlns:r="http://schemas.openxmlformats.org/officeDocument/2006/relationships">
  <sheetPr>
    <tabColor rgb="FF00B0F0"/>
  </sheetPr>
  <dimension ref="A1:H98"/>
  <sheetViews>
    <sheetView rightToLeft="1" view="pageBreakPreview" zoomScale="89" zoomScaleNormal="82" zoomScaleSheetLayoutView="89" workbookViewId="0">
      <selection activeCell="A9" sqref="A9:F10"/>
    </sheetView>
  </sheetViews>
  <sheetFormatPr defaultRowHeight="15"/>
  <cols>
    <col min="1" max="1" width="26.28515625" bestFit="1" customWidth="1"/>
    <col min="2" max="2" width="26.7109375" customWidth="1"/>
    <col min="3" max="3" width="23.7109375" bestFit="1" customWidth="1"/>
    <col min="4" max="4" width="25.7109375" customWidth="1"/>
    <col min="5" max="5" width="21.5703125" customWidth="1"/>
    <col min="6" max="6" width="15.42578125" customWidth="1"/>
  </cols>
  <sheetData>
    <row r="1" spans="1:8" ht="58.5" customHeight="1" thickTop="1" thickBot="1">
      <c r="A1" s="913" t="s">
        <v>1493</v>
      </c>
      <c r="B1" s="913"/>
      <c r="C1" s="913"/>
      <c r="D1" s="913"/>
      <c r="E1" s="914"/>
      <c r="F1" s="418" t="s">
        <v>237</v>
      </c>
      <c r="G1" s="383"/>
      <c r="H1" s="383"/>
    </row>
    <row r="2" spans="1:8" ht="34.5" customHeight="1" thickTop="1" thickBot="1">
      <c r="A2" s="901" t="s">
        <v>0</v>
      </c>
      <c r="B2" s="901"/>
      <c r="C2" s="901"/>
      <c r="D2" s="901"/>
      <c r="E2" s="901"/>
      <c r="F2" s="902"/>
      <c r="G2" s="383"/>
      <c r="H2" s="383"/>
    </row>
    <row r="3" spans="1:8" ht="30" customHeight="1" thickTop="1" thickBot="1">
      <c r="A3" s="400" t="s">
        <v>7</v>
      </c>
      <c r="B3" s="1085" t="s">
        <v>64</v>
      </c>
      <c r="C3" s="1086"/>
      <c r="D3" s="1086"/>
      <c r="E3" s="1086"/>
      <c r="F3" s="1087"/>
      <c r="G3" s="383"/>
      <c r="H3" s="383"/>
    </row>
    <row r="4" spans="1:8" ht="27.75" customHeight="1" thickTop="1">
      <c r="A4" s="548" t="s">
        <v>1</v>
      </c>
      <c r="B4" s="1085" t="s">
        <v>96</v>
      </c>
      <c r="C4" s="1086"/>
      <c r="D4" s="1086"/>
      <c r="E4" s="1086"/>
      <c r="F4" s="1087"/>
      <c r="G4" s="383"/>
      <c r="H4" s="383"/>
    </row>
    <row r="5" spans="1:8" ht="28.5" customHeight="1">
      <c r="A5" s="548" t="s">
        <v>2</v>
      </c>
      <c r="B5" s="1578" t="s">
        <v>97</v>
      </c>
      <c r="C5" s="1579"/>
      <c r="D5" s="1579"/>
      <c r="E5" s="1579"/>
      <c r="F5" s="1580"/>
      <c r="G5" s="383"/>
      <c r="H5" s="383"/>
    </row>
    <row r="6" spans="1:8" ht="27.75" customHeight="1">
      <c r="A6" s="548" t="s">
        <v>243</v>
      </c>
      <c r="B6" s="1575">
        <v>350000000</v>
      </c>
      <c r="C6" s="1576"/>
      <c r="D6" s="1576"/>
      <c r="E6" s="1576"/>
      <c r="F6" s="1577"/>
      <c r="G6" s="383"/>
      <c r="H6" s="383"/>
    </row>
    <row r="7" spans="1:8" ht="24" customHeight="1">
      <c r="A7" s="548" t="s">
        <v>8</v>
      </c>
      <c r="B7" s="1094"/>
      <c r="C7" s="1095"/>
      <c r="D7" s="1095"/>
      <c r="E7" s="1095"/>
      <c r="F7" s="1096"/>
      <c r="G7" s="383"/>
      <c r="H7" s="383"/>
    </row>
    <row r="8" spans="1:8" ht="33.75" customHeight="1">
      <c r="A8" s="548" t="s">
        <v>54</v>
      </c>
      <c r="B8" s="1171" t="s">
        <v>740</v>
      </c>
      <c r="C8" s="1172"/>
      <c r="D8" s="1172"/>
      <c r="E8" s="1172"/>
      <c r="F8" s="1574"/>
      <c r="G8" s="383"/>
      <c r="H8" s="383"/>
    </row>
    <row r="9" spans="1:8" ht="26.25" customHeight="1">
      <c r="A9" s="1050" t="s">
        <v>9</v>
      </c>
      <c r="B9" s="1584" t="s">
        <v>906</v>
      </c>
      <c r="C9" s="1585"/>
      <c r="D9" s="1585"/>
      <c r="E9" s="1585"/>
      <c r="F9" s="1586"/>
      <c r="G9" s="383"/>
      <c r="H9" s="383"/>
    </row>
    <row r="10" spans="1:8" ht="26.25" customHeight="1">
      <c r="A10" s="1051"/>
      <c r="B10" s="1581" t="s">
        <v>907</v>
      </c>
      <c r="C10" s="1582"/>
      <c r="D10" s="1582"/>
      <c r="E10" s="1582"/>
      <c r="F10" s="1583"/>
      <c r="G10" s="383"/>
      <c r="H10" s="383"/>
    </row>
    <row r="11" spans="1:8" ht="25.5" customHeight="1">
      <c r="A11" s="548" t="s">
        <v>20</v>
      </c>
      <c r="B11" s="1587"/>
      <c r="C11" s="1588"/>
      <c r="D11" s="1588"/>
      <c r="E11" s="1588"/>
      <c r="F11" s="1589"/>
      <c r="G11" s="383"/>
      <c r="H11" s="383"/>
    </row>
    <row r="12" spans="1:8" ht="30" customHeight="1" thickBot="1">
      <c r="A12" s="401" t="s">
        <v>16</v>
      </c>
      <c r="B12" s="1590"/>
      <c r="C12" s="1591"/>
      <c r="D12" s="1591"/>
      <c r="E12" s="1591"/>
      <c r="F12" s="1592"/>
      <c r="G12" s="383"/>
      <c r="H12" s="383"/>
    </row>
    <row r="13" spans="1:8" ht="30" customHeight="1" thickTop="1" thickBot="1">
      <c r="A13" s="901" t="s">
        <v>10</v>
      </c>
      <c r="B13" s="901"/>
      <c r="C13" s="901"/>
      <c r="D13" s="901"/>
      <c r="E13" s="901"/>
      <c r="F13" s="902"/>
      <c r="G13" s="383"/>
      <c r="H13" s="383"/>
    </row>
    <row r="14" spans="1:8" ht="21" customHeight="1" thickTop="1">
      <c r="A14" s="402" t="s">
        <v>11</v>
      </c>
      <c r="B14" s="392" t="s">
        <v>12</v>
      </c>
      <c r="C14" s="392" t="s">
        <v>13</v>
      </c>
      <c r="D14" s="392" t="s">
        <v>14</v>
      </c>
      <c r="E14" s="903" t="s">
        <v>15</v>
      </c>
      <c r="F14" s="904"/>
      <c r="G14" s="383"/>
      <c r="H14" s="383"/>
    </row>
    <row r="15" spans="1:8" ht="142.5" customHeight="1" thickBot="1">
      <c r="A15" s="219" t="s">
        <v>739</v>
      </c>
      <c r="B15" s="74"/>
      <c r="C15" s="385"/>
      <c r="D15" s="385"/>
      <c r="E15" s="905"/>
      <c r="F15" s="906"/>
      <c r="G15" s="383"/>
      <c r="H15" s="383"/>
    </row>
    <row r="16" spans="1:8" ht="28.5" customHeight="1" thickTop="1" thickBot="1">
      <c r="A16" s="892" t="s">
        <v>17</v>
      </c>
      <c r="B16" s="865"/>
      <c r="C16" s="892"/>
      <c r="D16" s="865"/>
      <c r="E16" s="892"/>
      <c r="F16" s="893"/>
      <c r="G16" s="383"/>
      <c r="H16" s="383"/>
    </row>
    <row r="17" spans="1:8" ht="28.5" customHeight="1" thickTop="1">
      <c r="A17" s="404" t="s">
        <v>4</v>
      </c>
      <c r="B17" s="498" t="s">
        <v>741</v>
      </c>
      <c r="C17" s="397" t="s">
        <v>6</v>
      </c>
      <c r="D17" s="498" t="s">
        <v>742</v>
      </c>
      <c r="E17" s="393" t="s">
        <v>18</v>
      </c>
      <c r="F17" s="394" t="s">
        <v>109</v>
      </c>
      <c r="G17" s="383"/>
      <c r="H17" s="383"/>
    </row>
    <row r="18" spans="1:8" ht="32.25" customHeight="1" thickBot="1">
      <c r="A18" s="405" t="s">
        <v>5</v>
      </c>
      <c r="B18" s="547" t="s">
        <v>120</v>
      </c>
      <c r="C18" s="398" t="s">
        <v>3</v>
      </c>
      <c r="D18" s="547"/>
      <c r="E18" s="395" t="s">
        <v>19</v>
      </c>
      <c r="F18" s="396"/>
      <c r="G18" s="383"/>
      <c r="H18" s="383"/>
    </row>
    <row r="19" spans="1:8" ht="30.75" customHeight="1" thickTop="1" thickBot="1">
      <c r="A19" s="892" t="s">
        <v>31</v>
      </c>
      <c r="B19" s="885"/>
      <c r="C19" s="892"/>
      <c r="D19" s="885"/>
      <c r="E19" s="892"/>
      <c r="F19" s="893"/>
      <c r="G19" s="383"/>
      <c r="H19" s="383"/>
    </row>
    <row r="20" spans="1:8" ht="18" customHeight="1" thickTop="1">
      <c r="A20" s="399" t="s">
        <v>30</v>
      </c>
      <c r="B20" s="543" t="s">
        <v>26</v>
      </c>
      <c r="C20" s="543" t="s">
        <v>22</v>
      </c>
      <c r="D20" s="543" t="s">
        <v>23</v>
      </c>
      <c r="E20" s="899" t="s">
        <v>236</v>
      </c>
      <c r="F20" s="900"/>
      <c r="G20" s="383"/>
      <c r="H20" s="383"/>
    </row>
    <row r="21" spans="1:8" ht="25.5" customHeight="1">
      <c r="A21" s="419">
        <v>350000000</v>
      </c>
      <c r="B21" s="419">
        <v>350000000</v>
      </c>
      <c r="C21" s="4"/>
      <c r="D21" s="546" t="s">
        <v>110</v>
      </c>
      <c r="E21" s="1059">
        <v>350000000</v>
      </c>
      <c r="F21" s="1065"/>
      <c r="G21" s="383"/>
      <c r="H21" s="383"/>
    </row>
    <row r="22" spans="1:8" ht="30.75" customHeight="1" thickBot="1">
      <c r="A22" s="63" t="s">
        <v>25</v>
      </c>
      <c r="B22" s="419">
        <v>350000000</v>
      </c>
      <c r="C22" s="386"/>
      <c r="D22" s="386"/>
      <c r="E22" s="1059">
        <v>350000000</v>
      </c>
      <c r="F22" s="1065"/>
      <c r="G22" s="383"/>
      <c r="H22" s="383"/>
    </row>
    <row r="23" spans="1:8" ht="25.5" customHeight="1" thickTop="1" thickBot="1">
      <c r="A23" s="892" t="s">
        <v>27</v>
      </c>
      <c r="B23" s="892"/>
      <c r="C23" s="892"/>
      <c r="D23" s="892"/>
      <c r="E23" s="892"/>
      <c r="F23" s="893"/>
      <c r="G23" s="383"/>
      <c r="H23" s="383"/>
    </row>
    <row r="24" spans="1:8" ht="21.75" customHeight="1" thickTop="1" thickBot="1">
      <c r="A24" s="942" t="s">
        <v>28</v>
      </c>
      <c r="B24" s="867"/>
      <c r="C24" s="543" t="s">
        <v>29</v>
      </c>
      <c r="D24" s="409" t="s">
        <v>240</v>
      </c>
      <c r="E24" s="899" t="s">
        <v>57</v>
      </c>
      <c r="F24" s="900"/>
      <c r="G24" s="383"/>
      <c r="H24" s="383"/>
    </row>
    <row r="25" spans="1:8" ht="30.75" customHeight="1" thickBot="1">
      <c r="A25" s="1066"/>
      <c r="B25" s="1067"/>
      <c r="C25" s="414"/>
      <c r="D25" s="701"/>
      <c r="E25" s="1593">
        <v>0.98299999999999998</v>
      </c>
      <c r="F25" s="1594"/>
      <c r="G25" s="1599"/>
      <c r="H25" s="1600"/>
    </row>
    <row r="26" spans="1:8" ht="28.5" customHeight="1" thickTop="1" thickBot="1">
      <c r="A26" s="915" t="s">
        <v>32</v>
      </c>
      <c r="B26" s="915"/>
      <c r="C26" s="915"/>
      <c r="D26" s="915"/>
      <c r="E26" s="915"/>
      <c r="F26" s="916"/>
      <c r="G26" s="383"/>
      <c r="H26" s="383"/>
    </row>
    <row r="27" spans="1:8" ht="18" customHeight="1" thickTop="1">
      <c r="A27" s="946" t="s">
        <v>33</v>
      </c>
      <c r="B27" s="387" t="s">
        <v>34</v>
      </c>
      <c r="C27" s="387" t="s">
        <v>35</v>
      </c>
      <c r="D27" s="387" t="s">
        <v>36</v>
      </c>
      <c r="E27" s="887" t="s">
        <v>372</v>
      </c>
      <c r="F27" s="888"/>
      <c r="G27" s="383"/>
      <c r="H27" s="383"/>
    </row>
    <row r="28" spans="1:8" ht="22.5" customHeight="1">
      <c r="A28" s="947"/>
      <c r="B28" s="545">
        <v>0.25</v>
      </c>
      <c r="C28" s="221">
        <v>0.5</v>
      </c>
      <c r="D28" s="333">
        <v>0.75</v>
      </c>
      <c r="E28" s="943">
        <v>1</v>
      </c>
      <c r="F28" s="921"/>
      <c r="G28" s="383"/>
      <c r="H28" s="383"/>
    </row>
    <row r="29" spans="1:8" ht="30" customHeight="1">
      <c r="A29" s="406" t="s">
        <v>38</v>
      </c>
      <c r="B29" s="99"/>
      <c r="C29" s="88"/>
      <c r="D29" s="388"/>
      <c r="E29" s="920"/>
      <c r="F29" s="921"/>
      <c r="G29" s="383"/>
      <c r="H29" s="383"/>
    </row>
    <row r="30" spans="1:8" ht="28.5" customHeight="1">
      <c r="A30" s="889" t="s">
        <v>58</v>
      </c>
      <c r="B30" s="556" t="s">
        <v>39</v>
      </c>
      <c r="C30" s="556" t="s">
        <v>40</v>
      </c>
      <c r="D30" s="556" t="s">
        <v>41</v>
      </c>
      <c r="E30" s="937" t="s">
        <v>42</v>
      </c>
      <c r="F30" s="938"/>
      <c r="G30" s="35"/>
      <c r="H30" s="383"/>
    </row>
    <row r="31" spans="1:8" ht="28.5" customHeight="1">
      <c r="A31" s="890"/>
      <c r="B31" s="388"/>
      <c r="C31" s="546"/>
      <c r="D31" s="546"/>
      <c r="E31" s="920"/>
      <c r="F31" s="950"/>
      <c r="G31" s="35"/>
      <c r="H31" s="383"/>
    </row>
    <row r="32" spans="1:8" ht="24.75" customHeight="1">
      <c r="A32" s="944" t="s">
        <v>63</v>
      </c>
      <c r="B32" s="928" t="s">
        <v>908</v>
      </c>
      <c r="C32" s="929"/>
      <c r="D32" s="929"/>
      <c r="E32" s="929"/>
      <c r="F32" s="930"/>
      <c r="G32" s="35"/>
      <c r="H32" s="383"/>
    </row>
    <row r="33" spans="1:8" ht="15" customHeight="1">
      <c r="A33" s="945"/>
      <c r="B33" s="931"/>
      <c r="C33" s="932"/>
      <c r="D33" s="932"/>
      <c r="E33" s="932"/>
      <c r="F33" s="933"/>
      <c r="G33" s="383"/>
      <c r="H33" s="383"/>
    </row>
    <row r="34" spans="1:8" ht="33" customHeight="1" thickBot="1">
      <c r="A34" s="945"/>
      <c r="B34" s="934"/>
      <c r="C34" s="935"/>
      <c r="D34" s="935"/>
      <c r="E34" s="935"/>
      <c r="F34" s="936"/>
      <c r="G34" s="383"/>
      <c r="H34" s="383"/>
    </row>
    <row r="35" spans="1:8" ht="34.5" customHeight="1" thickTop="1" thickBot="1">
      <c r="A35" s="891" t="s">
        <v>43</v>
      </c>
      <c r="B35" s="892"/>
      <c r="C35" s="892"/>
      <c r="D35" s="892"/>
      <c r="E35" s="892"/>
      <c r="F35" s="893"/>
      <c r="G35" s="383"/>
      <c r="H35" s="383"/>
    </row>
    <row r="36" spans="1:8" ht="24.75" customHeight="1" thickTop="1" thickBot="1">
      <c r="A36" s="980" t="s">
        <v>44</v>
      </c>
      <c r="B36" s="981"/>
      <c r="C36" s="543" t="s">
        <v>45</v>
      </c>
      <c r="D36" s="410" t="s">
        <v>46</v>
      </c>
      <c r="E36" s="982" t="s">
        <v>59</v>
      </c>
      <c r="F36" s="983"/>
      <c r="G36" s="383"/>
      <c r="H36" s="383"/>
    </row>
    <row r="37" spans="1:8" ht="52.5" customHeight="1" thickBot="1">
      <c r="A37" s="1573" t="s">
        <v>698</v>
      </c>
      <c r="B37" s="1573"/>
      <c r="C37" s="544" t="s">
        <v>909</v>
      </c>
      <c r="D37" s="382" t="s">
        <v>910</v>
      </c>
      <c r="E37" s="1597">
        <v>0</v>
      </c>
      <c r="F37" s="1598"/>
      <c r="G37" s="1599"/>
      <c r="H37" s="1600"/>
    </row>
    <row r="38" spans="1:8" ht="70.5" customHeight="1">
      <c r="A38" s="1573" t="s">
        <v>699</v>
      </c>
      <c r="B38" s="1573"/>
      <c r="C38" s="544" t="s">
        <v>909</v>
      </c>
      <c r="D38" s="382" t="s">
        <v>910</v>
      </c>
      <c r="E38" s="1595">
        <v>1</v>
      </c>
      <c r="F38" s="1596"/>
      <c r="G38" s="383"/>
      <c r="H38" s="383"/>
    </row>
    <row r="39" spans="1:8" ht="24.75" customHeight="1">
      <c r="A39" s="1573" t="s">
        <v>700</v>
      </c>
      <c r="B39" s="1573"/>
      <c r="C39" s="544" t="s">
        <v>909</v>
      </c>
      <c r="D39" s="522">
        <v>1</v>
      </c>
      <c r="E39" s="1595" t="s">
        <v>911</v>
      </c>
      <c r="F39" s="1596"/>
      <c r="G39" s="383"/>
      <c r="H39" s="383"/>
    </row>
    <row r="40" spans="1:8" ht="63" customHeight="1">
      <c r="A40" s="1573" t="s">
        <v>701</v>
      </c>
      <c r="B40" s="1573"/>
      <c r="C40" s="544" t="s">
        <v>909</v>
      </c>
      <c r="D40" s="522">
        <v>1</v>
      </c>
      <c r="E40" s="1595" t="s">
        <v>912</v>
      </c>
      <c r="F40" s="1596"/>
      <c r="G40" s="383"/>
      <c r="H40" s="383"/>
    </row>
    <row r="41" spans="1:8" ht="24.75" customHeight="1">
      <c r="A41" s="1573" t="s">
        <v>702</v>
      </c>
      <c r="B41" s="1573"/>
      <c r="C41" s="544" t="s">
        <v>909</v>
      </c>
      <c r="D41" s="522">
        <v>1</v>
      </c>
      <c r="E41" s="1595">
        <v>1</v>
      </c>
      <c r="F41" s="1596"/>
      <c r="G41" s="383"/>
      <c r="H41" s="383"/>
    </row>
    <row r="42" spans="1:8" ht="53.25" customHeight="1">
      <c r="A42" s="1573" t="s">
        <v>703</v>
      </c>
      <c r="B42" s="1573"/>
      <c r="C42" s="544" t="s">
        <v>909</v>
      </c>
      <c r="D42" s="522">
        <v>1</v>
      </c>
      <c r="E42" s="1595">
        <v>1</v>
      </c>
      <c r="F42" s="1596"/>
      <c r="G42" s="383"/>
      <c r="H42" s="383"/>
    </row>
    <row r="43" spans="1:8" ht="24.75" customHeight="1">
      <c r="A43" s="1573" t="s">
        <v>704</v>
      </c>
      <c r="B43" s="1573"/>
      <c r="C43" s="544" t="s">
        <v>909</v>
      </c>
      <c r="D43" s="522">
        <v>1</v>
      </c>
      <c r="E43" s="1595">
        <v>1</v>
      </c>
      <c r="F43" s="1596"/>
      <c r="G43" s="383"/>
      <c r="H43" s="383"/>
    </row>
    <row r="44" spans="1:8" s="383" customFormat="1" ht="24.75" customHeight="1">
      <c r="A44" s="1573" t="s">
        <v>705</v>
      </c>
      <c r="B44" s="1573"/>
      <c r="C44" s="544" t="s">
        <v>909</v>
      </c>
      <c r="D44" s="522">
        <v>1</v>
      </c>
      <c r="E44" s="552">
        <v>1</v>
      </c>
      <c r="F44" s="553"/>
    </row>
    <row r="45" spans="1:8" s="383" customFormat="1" ht="38.25" customHeight="1" thickBot="1">
      <c r="A45" s="1573" t="s">
        <v>706</v>
      </c>
      <c r="B45" s="1573"/>
      <c r="C45" s="544" t="s">
        <v>909</v>
      </c>
      <c r="D45" s="522">
        <v>1</v>
      </c>
      <c r="E45" s="552">
        <v>1</v>
      </c>
      <c r="F45" s="553"/>
    </row>
    <row r="46" spans="1:8" s="383" customFormat="1" ht="36.75" customHeight="1" thickBot="1">
      <c r="A46" s="1573" t="s">
        <v>707</v>
      </c>
      <c r="B46" s="1573"/>
      <c r="C46" s="544" t="s">
        <v>909</v>
      </c>
      <c r="D46" s="522">
        <v>1</v>
      </c>
      <c r="E46" s="800">
        <v>0</v>
      </c>
      <c r="F46" s="801"/>
      <c r="G46" s="1599"/>
      <c r="H46" s="1600"/>
    </row>
    <row r="47" spans="1:8" s="383" customFormat="1" ht="24.75" customHeight="1">
      <c r="A47" s="1573" t="s">
        <v>708</v>
      </c>
      <c r="B47" s="1573"/>
      <c r="C47" s="544" t="s">
        <v>909</v>
      </c>
      <c r="D47" s="522">
        <v>1</v>
      </c>
      <c r="E47" s="800">
        <v>0.75</v>
      </c>
      <c r="F47" s="801"/>
      <c r="G47" s="802"/>
      <c r="H47" s="802"/>
    </row>
    <row r="48" spans="1:8" s="383" customFormat="1" ht="24.75" customHeight="1">
      <c r="A48" s="1573" t="s">
        <v>709</v>
      </c>
      <c r="B48" s="1573"/>
      <c r="C48" s="544" t="s">
        <v>909</v>
      </c>
      <c r="D48" s="522">
        <v>1</v>
      </c>
      <c r="E48" s="800">
        <v>0.75</v>
      </c>
      <c r="F48" s="801"/>
      <c r="G48" s="802"/>
      <c r="H48" s="802"/>
    </row>
    <row r="49" spans="1:8" s="383" customFormat="1" ht="24.75" customHeight="1">
      <c r="A49" s="1573" t="s">
        <v>710</v>
      </c>
      <c r="B49" s="1573"/>
      <c r="C49" s="544" t="s">
        <v>909</v>
      </c>
      <c r="D49" s="522">
        <v>1</v>
      </c>
      <c r="E49" s="800">
        <v>0.75</v>
      </c>
      <c r="F49" s="801"/>
      <c r="G49" s="802"/>
      <c r="H49" s="802"/>
    </row>
    <row r="50" spans="1:8" s="383" customFormat="1" ht="24.75" customHeight="1">
      <c r="A50" s="1573" t="s">
        <v>711</v>
      </c>
      <c r="B50" s="1573"/>
      <c r="C50" s="544" t="s">
        <v>909</v>
      </c>
      <c r="D50" s="522">
        <v>1</v>
      </c>
      <c r="E50" s="800">
        <v>0.75</v>
      </c>
      <c r="F50" s="801"/>
      <c r="G50" s="802"/>
      <c r="H50" s="802"/>
    </row>
    <row r="51" spans="1:8" s="383" customFormat="1" ht="40.5" customHeight="1">
      <c r="A51" s="1573" t="s">
        <v>712</v>
      </c>
      <c r="B51" s="1573"/>
      <c r="C51" s="544" t="s">
        <v>909</v>
      </c>
      <c r="D51" s="522">
        <v>1</v>
      </c>
      <c r="E51" s="800">
        <v>0.1</v>
      </c>
      <c r="F51" s="801"/>
      <c r="G51" s="802"/>
      <c r="H51" s="802"/>
    </row>
    <row r="52" spans="1:8" s="383" customFormat="1" ht="24.75" customHeight="1">
      <c r="A52" s="1573" t="s">
        <v>713</v>
      </c>
      <c r="B52" s="1573"/>
      <c r="C52" s="544" t="s">
        <v>909</v>
      </c>
      <c r="D52" s="522">
        <v>1</v>
      </c>
      <c r="E52" s="552">
        <v>1</v>
      </c>
      <c r="F52" s="553"/>
    </row>
    <row r="53" spans="1:8" s="383" customFormat="1" ht="24.75" customHeight="1">
      <c r="A53" s="1573" t="s">
        <v>714</v>
      </c>
      <c r="B53" s="1573"/>
      <c r="C53" s="544" t="s">
        <v>909</v>
      </c>
      <c r="D53" s="522">
        <v>1</v>
      </c>
      <c r="E53" s="552">
        <v>1</v>
      </c>
      <c r="F53" s="553"/>
    </row>
    <row r="54" spans="1:8" s="383" customFormat="1" ht="24.75" customHeight="1">
      <c r="A54" s="1573" t="s">
        <v>715</v>
      </c>
      <c r="B54" s="1573"/>
      <c r="C54" s="544" t="s">
        <v>909</v>
      </c>
      <c r="D54" s="522">
        <v>1</v>
      </c>
      <c r="E54" s="552">
        <v>1</v>
      </c>
      <c r="F54" s="553"/>
    </row>
    <row r="55" spans="1:8" s="383" customFormat="1" ht="24.75" customHeight="1">
      <c r="A55" s="1573" t="s">
        <v>716</v>
      </c>
      <c r="B55" s="1573"/>
      <c r="C55" s="544" t="s">
        <v>909</v>
      </c>
      <c r="D55" s="522">
        <v>1</v>
      </c>
      <c r="E55" s="552">
        <v>1</v>
      </c>
      <c r="F55" s="553"/>
    </row>
    <row r="56" spans="1:8" s="383" customFormat="1" ht="24.75" customHeight="1">
      <c r="A56" s="1573" t="s">
        <v>717</v>
      </c>
      <c r="B56" s="1573"/>
      <c r="C56" s="544" t="s">
        <v>909</v>
      </c>
      <c r="D56" s="522">
        <v>1</v>
      </c>
      <c r="E56" s="800">
        <v>0.75</v>
      </c>
      <c r="F56" s="801"/>
    </row>
    <row r="57" spans="1:8" s="383" customFormat="1" ht="24.75" customHeight="1" thickBot="1">
      <c r="A57" s="1573" t="s">
        <v>718</v>
      </c>
      <c r="B57" s="1573"/>
      <c r="C57" s="544" t="s">
        <v>909</v>
      </c>
      <c r="D57" s="522">
        <v>1</v>
      </c>
      <c r="E57" s="552">
        <v>1</v>
      </c>
      <c r="F57" s="553"/>
    </row>
    <row r="58" spans="1:8" s="383" customFormat="1" ht="44.25" customHeight="1" thickBot="1">
      <c r="A58" s="1573" t="s">
        <v>719</v>
      </c>
      <c r="B58" s="1573"/>
      <c r="C58" s="544" t="s">
        <v>909</v>
      </c>
      <c r="D58" s="522">
        <v>1</v>
      </c>
      <c r="E58" s="800">
        <v>0</v>
      </c>
      <c r="F58" s="801"/>
      <c r="G58" s="1599"/>
      <c r="H58" s="1600"/>
    </row>
    <row r="59" spans="1:8" s="383" customFormat="1" ht="24.75" customHeight="1">
      <c r="A59" s="1573" t="s">
        <v>720</v>
      </c>
      <c r="B59" s="1573"/>
      <c r="C59" s="544" t="s">
        <v>909</v>
      </c>
      <c r="D59" s="522">
        <v>1</v>
      </c>
      <c r="E59" s="552">
        <v>1</v>
      </c>
      <c r="F59" s="553"/>
    </row>
    <row r="60" spans="1:8" s="383" customFormat="1" ht="24.75" customHeight="1">
      <c r="A60" s="1573" t="s">
        <v>721</v>
      </c>
      <c r="B60" s="1573"/>
      <c r="C60" s="544" t="s">
        <v>909</v>
      </c>
      <c r="D60" s="522">
        <v>1</v>
      </c>
      <c r="E60" s="552">
        <v>1</v>
      </c>
      <c r="F60" s="553"/>
    </row>
    <row r="61" spans="1:8" s="383" customFormat="1" ht="24.75" customHeight="1">
      <c r="A61" s="1573" t="s">
        <v>722</v>
      </c>
      <c r="B61" s="1573"/>
      <c r="C61" s="544" t="s">
        <v>909</v>
      </c>
      <c r="D61" s="522">
        <v>1</v>
      </c>
      <c r="E61" s="552">
        <v>1</v>
      </c>
      <c r="F61" s="553"/>
    </row>
    <row r="62" spans="1:8" s="383" customFormat="1" ht="24.75" customHeight="1">
      <c r="A62" s="1573" t="s">
        <v>723</v>
      </c>
      <c r="B62" s="1573"/>
      <c r="C62" s="544" t="s">
        <v>909</v>
      </c>
      <c r="D62" s="522">
        <v>1</v>
      </c>
      <c r="E62" s="552">
        <v>1</v>
      </c>
      <c r="F62" s="553"/>
    </row>
    <row r="63" spans="1:8" s="383" customFormat="1" ht="24.75" customHeight="1">
      <c r="A63" s="1573" t="s">
        <v>724</v>
      </c>
      <c r="B63" s="1573"/>
      <c r="C63" s="544" t="s">
        <v>909</v>
      </c>
      <c r="D63" s="522">
        <v>1</v>
      </c>
      <c r="E63" s="552">
        <v>1</v>
      </c>
      <c r="F63" s="553"/>
    </row>
    <row r="64" spans="1:8" s="383" customFormat="1" ht="24.75" customHeight="1">
      <c r="A64" s="1573" t="s">
        <v>725</v>
      </c>
      <c r="B64" s="1573"/>
      <c r="C64" s="544" t="s">
        <v>909</v>
      </c>
      <c r="D64" s="522">
        <v>1</v>
      </c>
      <c r="E64" s="552">
        <v>0.9</v>
      </c>
      <c r="F64" s="553"/>
    </row>
    <row r="65" spans="1:8" s="383" customFormat="1" ht="24.75" customHeight="1">
      <c r="A65" s="1573" t="s">
        <v>726</v>
      </c>
      <c r="B65" s="1573"/>
      <c r="C65" s="544" t="s">
        <v>909</v>
      </c>
      <c r="D65" s="522">
        <v>1</v>
      </c>
      <c r="E65" s="552">
        <v>1</v>
      </c>
      <c r="F65" s="553"/>
    </row>
    <row r="66" spans="1:8" s="383" customFormat="1" ht="24.75" customHeight="1">
      <c r="A66" s="1573" t="s">
        <v>727</v>
      </c>
      <c r="B66" s="1573"/>
      <c r="C66" s="544" t="s">
        <v>909</v>
      </c>
      <c r="D66" s="522">
        <v>1</v>
      </c>
      <c r="E66" s="552">
        <v>1</v>
      </c>
      <c r="F66" s="553"/>
    </row>
    <row r="67" spans="1:8" s="383" customFormat="1" ht="24.75" customHeight="1">
      <c r="A67" s="1573" t="s">
        <v>728</v>
      </c>
      <c r="B67" s="1573"/>
      <c r="C67" s="544" t="s">
        <v>909</v>
      </c>
      <c r="D67" s="522">
        <v>1</v>
      </c>
      <c r="E67" s="552">
        <v>1</v>
      </c>
      <c r="F67" s="553"/>
    </row>
    <row r="68" spans="1:8" s="383" customFormat="1" ht="24.75" customHeight="1">
      <c r="A68" s="1573" t="s">
        <v>729</v>
      </c>
      <c r="B68" s="1573"/>
      <c r="C68" s="544" t="s">
        <v>909</v>
      </c>
      <c r="D68" s="522">
        <v>1</v>
      </c>
      <c r="E68" s="552">
        <v>1</v>
      </c>
      <c r="F68" s="553"/>
    </row>
    <row r="69" spans="1:8" s="383" customFormat="1" ht="24.75" customHeight="1">
      <c r="A69" s="1573" t="s">
        <v>730</v>
      </c>
      <c r="B69" s="1573"/>
      <c r="C69" s="544" t="s">
        <v>909</v>
      </c>
      <c r="D69" s="522">
        <v>1</v>
      </c>
      <c r="E69" s="552">
        <v>1</v>
      </c>
      <c r="F69" s="553"/>
    </row>
    <row r="70" spans="1:8" s="383" customFormat="1" ht="24.75" customHeight="1">
      <c r="A70" s="1573" t="s">
        <v>731</v>
      </c>
      <c r="B70" s="1573"/>
      <c r="C70" s="544" t="s">
        <v>909</v>
      </c>
      <c r="D70" s="522">
        <v>1</v>
      </c>
      <c r="E70" s="552">
        <v>1</v>
      </c>
      <c r="F70" s="553"/>
    </row>
    <row r="71" spans="1:8" s="383" customFormat="1" ht="24.75" customHeight="1">
      <c r="A71" s="1573" t="s">
        <v>732</v>
      </c>
      <c r="B71" s="1573"/>
      <c r="C71" s="544" t="s">
        <v>909</v>
      </c>
      <c r="D71" s="522">
        <v>1</v>
      </c>
      <c r="E71" s="552">
        <v>1</v>
      </c>
      <c r="F71" s="553"/>
    </row>
    <row r="72" spans="1:8" s="383" customFormat="1" ht="24.75" customHeight="1">
      <c r="A72" s="1573" t="s">
        <v>733</v>
      </c>
      <c r="B72" s="1573"/>
      <c r="C72" s="544" t="s">
        <v>909</v>
      </c>
      <c r="D72" s="522">
        <v>1</v>
      </c>
      <c r="E72" s="552">
        <v>1</v>
      </c>
      <c r="F72" s="553"/>
    </row>
    <row r="73" spans="1:8" s="383" customFormat="1" ht="24.75" customHeight="1">
      <c r="A73" s="1573" t="s">
        <v>734</v>
      </c>
      <c r="B73" s="1573"/>
      <c r="C73" s="544" t="s">
        <v>909</v>
      </c>
      <c r="D73" s="522">
        <v>1</v>
      </c>
      <c r="E73" s="552">
        <v>1</v>
      </c>
      <c r="F73" s="553"/>
    </row>
    <row r="74" spans="1:8" s="383" customFormat="1" ht="24.75" customHeight="1">
      <c r="A74" s="1573" t="s">
        <v>735</v>
      </c>
      <c r="B74" s="1573"/>
      <c r="C74" s="544" t="s">
        <v>909</v>
      </c>
      <c r="D74" s="522">
        <v>1</v>
      </c>
      <c r="E74" s="552">
        <v>1</v>
      </c>
      <c r="F74" s="553"/>
    </row>
    <row r="75" spans="1:8" s="383" customFormat="1" ht="24.75" customHeight="1" thickBot="1">
      <c r="A75" s="1573" t="s">
        <v>736</v>
      </c>
      <c r="B75" s="1573"/>
      <c r="C75" s="544" t="s">
        <v>909</v>
      </c>
      <c r="D75" s="522">
        <v>1</v>
      </c>
      <c r="E75" s="552">
        <v>1</v>
      </c>
      <c r="F75" s="553"/>
    </row>
    <row r="76" spans="1:8" s="383" customFormat="1" ht="24.75" customHeight="1" thickBot="1">
      <c r="A76" s="1573" t="s">
        <v>737</v>
      </c>
      <c r="B76" s="1573"/>
      <c r="C76" s="544" t="s">
        <v>909</v>
      </c>
      <c r="D76" s="522">
        <v>1</v>
      </c>
      <c r="E76" s="800">
        <v>0</v>
      </c>
      <c r="F76" s="801"/>
      <c r="G76" s="1599"/>
      <c r="H76" s="1600"/>
    </row>
    <row r="77" spans="1:8" s="383" customFormat="1" ht="24.75" customHeight="1" thickBot="1">
      <c r="A77" s="1573" t="s">
        <v>738</v>
      </c>
      <c r="B77" s="1573"/>
      <c r="C77" s="544" t="s">
        <v>909</v>
      </c>
      <c r="D77" s="522">
        <v>1</v>
      </c>
      <c r="E77" s="552">
        <v>1</v>
      </c>
      <c r="F77" s="553"/>
    </row>
    <row r="78" spans="1:8" s="383" customFormat="1" ht="24.75" customHeight="1" thickTop="1" thickBot="1">
      <c r="A78" s="884" t="s">
        <v>60</v>
      </c>
      <c r="B78" s="885"/>
      <c r="C78" s="892"/>
      <c r="D78" s="892"/>
      <c r="E78" s="892"/>
      <c r="F78" s="893"/>
    </row>
    <row r="79" spans="1:8" s="383" customFormat="1" ht="24.75" customHeight="1" thickTop="1">
      <c r="A79" s="867" t="s">
        <v>61</v>
      </c>
      <c r="B79" s="868"/>
      <c r="C79" s="868"/>
      <c r="D79" s="868" t="s">
        <v>62</v>
      </c>
      <c r="E79" s="868"/>
      <c r="F79" s="869"/>
    </row>
    <row r="80" spans="1:8" ht="24.75" customHeight="1">
      <c r="A80" s="389" t="s">
        <v>47</v>
      </c>
      <c r="B80" s="971">
        <v>52790</v>
      </c>
      <c r="C80" s="971"/>
      <c r="D80" s="389" t="s">
        <v>49</v>
      </c>
      <c r="E80" s="1601">
        <v>52790</v>
      </c>
      <c r="F80" s="973"/>
      <c r="G80" s="383"/>
      <c r="H80" s="383"/>
    </row>
    <row r="81" spans="1:8" ht="24.75" customHeight="1">
      <c r="A81" s="390" t="s">
        <v>47</v>
      </c>
      <c r="B81" s="854"/>
      <c r="C81" s="854"/>
      <c r="D81" s="390" t="s">
        <v>49</v>
      </c>
      <c r="E81" s="856"/>
      <c r="F81" s="854"/>
      <c r="G81" s="383"/>
      <c r="H81" s="383"/>
    </row>
    <row r="82" spans="1:8" ht="24.75" hidden="1" customHeight="1">
      <c r="A82" s="309" t="s">
        <v>48</v>
      </c>
      <c r="B82" s="854"/>
      <c r="C82" s="854"/>
      <c r="D82" s="390" t="s">
        <v>50</v>
      </c>
      <c r="E82" s="854"/>
      <c r="F82" s="854"/>
      <c r="G82" s="383"/>
      <c r="H82" s="383"/>
    </row>
    <row r="83" spans="1:8" ht="24.75" customHeight="1">
      <c r="A83" s="309" t="s">
        <v>25</v>
      </c>
      <c r="B83" s="854">
        <v>28830</v>
      </c>
      <c r="C83" s="854"/>
      <c r="D83" s="390" t="s">
        <v>25</v>
      </c>
      <c r="E83" s="854"/>
      <c r="F83" s="854"/>
      <c r="G83" s="383"/>
      <c r="H83" s="383"/>
    </row>
    <row r="84" spans="1:8" ht="33" customHeight="1">
      <c r="A84" s="1018"/>
      <c r="B84" s="1019"/>
      <c r="C84" s="1019"/>
      <c r="D84" s="1019"/>
      <c r="E84" s="1019"/>
      <c r="F84" s="1020"/>
      <c r="G84" s="383"/>
      <c r="H84" s="383"/>
    </row>
    <row r="85" spans="1:8" ht="25.5" customHeight="1">
      <c r="A85" s="1018"/>
      <c r="B85" s="1019"/>
      <c r="C85" s="1019"/>
      <c r="D85" s="1019"/>
      <c r="E85" s="1019"/>
      <c r="F85" s="1020"/>
      <c r="G85" s="383"/>
      <c r="H85" s="383"/>
    </row>
    <row r="86" spans="1:8" ht="24.75" customHeight="1">
      <c r="A86" s="1018"/>
      <c r="B86" s="1019"/>
      <c r="C86" s="1019"/>
      <c r="D86" s="1019"/>
      <c r="E86" s="1019"/>
      <c r="F86" s="1020"/>
      <c r="G86" s="383"/>
      <c r="H86" s="383"/>
    </row>
    <row r="87" spans="1:8" ht="25.5" customHeight="1" thickBot="1">
      <c r="A87" s="1018"/>
      <c r="B87" s="1019"/>
      <c r="C87" s="1019"/>
      <c r="D87" s="1019"/>
      <c r="E87" s="1019"/>
      <c r="F87" s="1020"/>
      <c r="G87" s="383"/>
      <c r="H87" s="383"/>
    </row>
    <row r="88" spans="1:8" ht="27" customHeight="1" thickTop="1" thickBot="1">
      <c r="A88" s="891" t="s">
        <v>52</v>
      </c>
      <c r="B88" s="892"/>
      <c r="C88" s="892"/>
      <c r="D88" s="892"/>
      <c r="E88" s="892"/>
      <c r="F88" s="893"/>
      <c r="G88" s="383"/>
      <c r="H88" s="383"/>
    </row>
    <row r="89" spans="1:8" ht="33" customHeight="1" thickTop="1">
      <c r="A89" s="1018"/>
      <c r="B89" s="1019"/>
      <c r="C89" s="1019"/>
      <c r="D89" s="1019"/>
      <c r="E89" s="1019"/>
      <c r="F89" s="1020"/>
      <c r="G89" s="383"/>
      <c r="H89" s="383"/>
    </row>
    <row r="90" spans="1:8" ht="33" customHeight="1">
      <c r="A90" s="1018"/>
      <c r="B90" s="1019"/>
      <c r="C90" s="1019"/>
      <c r="D90" s="1019"/>
      <c r="E90" s="1019"/>
      <c r="F90" s="1020"/>
      <c r="G90" s="383"/>
      <c r="H90" s="383"/>
    </row>
    <row r="91" spans="1:8" ht="33" customHeight="1">
      <c r="A91" s="1018"/>
      <c r="B91" s="1019"/>
      <c r="C91" s="1019"/>
      <c r="D91" s="1019"/>
      <c r="E91" s="1019"/>
      <c r="F91" s="1020"/>
      <c r="G91" s="383"/>
      <c r="H91" s="383"/>
    </row>
    <row r="92" spans="1:8" ht="33" customHeight="1" thickBot="1">
      <c r="A92" s="955" t="s">
        <v>55</v>
      </c>
      <c r="B92" s="956"/>
      <c r="C92" s="956"/>
      <c r="D92" s="956"/>
      <c r="E92" s="956"/>
      <c r="F92" s="957"/>
      <c r="G92" s="383"/>
      <c r="H92" s="383"/>
    </row>
    <row r="93" spans="1:8" ht="31.5" customHeight="1" thickTop="1">
      <c r="A93" s="1018"/>
      <c r="B93" s="1019"/>
      <c r="C93" s="1019"/>
      <c r="D93" s="1019"/>
      <c r="E93" s="1019"/>
      <c r="F93" s="1020"/>
    </row>
    <row r="94" spans="1:8" ht="30.75" customHeight="1" thickBot="1">
      <c r="A94" s="955" t="s">
        <v>55</v>
      </c>
      <c r="B94" s="956"/>
      <c r="C94" s="956"/>
      <c r="D94" s="956"/>
      <c r="E94" s="956"/>
      <c r="F94" s="957"/>
    </row>
    <row r="95" spans="1:8" ht="39" customHeight="1" thickTop="1"/>
    <row r="96" spans="1:8" ht="35.25" customHeight="1"/>
    <row r="97" ht="36" customHeight="1"/>
    <row r="98" ht="36.75" customHeight="1"/>
  </sheetData>
  <mergeCells count="114">
    <mergeCell ref="B81:C81"/>
    <mergeCell ref="E81:F81"/>
    <mergeCell ref="A84:F84"/>
    <mergeCell ref="A85:F85"/>
    <mergeCell ref="G25:H25"/>
    <mergeCell ref="G37:H37"/>
    <mergeCell ref="G46:H46"/>
    <mergeCell ref="G58:H58"/>
    <mergeCell ref="G76:H76"/>
    <mergeCell ref="A78:F78"/>
    <mergeCell ref="A79:C79"/>
    <mergeCell ref="D79:F79"/>
    <mergeCell ref="B80:C80"/>
    <mergeCell ref="E80:F80"/>
    <mergeCell ref="E29:F29"/>
    <mergeCell ref="E40:F40"/>
    <mergeCell ref="A41:B41"/>
    <mergeCell ref="E41:F41"/>
    <mergeCell ref="A30:A31"/>
    <mergeCell ref="E30:F30"/>
    <mergeCell ref="E31:F31"/>
    <mergeCell ref="A32:A34"/>
    <mergeCell ref="B32:F34"/>
    <mergeCell ref="A43:B43"/>
    <mergeCell ref="A86:F86"/>
    <mergeCell ref="A93:F93"/>
    <mergeCell ref="A94:F94"/>
    <mergeCell ref="A87:F87"/>
    <mergeCell ref="A88:F88"/>
    <mergeCell ref="A35:F35"/>
    <mergeCell ref="A36:B36"/>
    <mergeCell ref="E36:F36"/>
    <mergeCell ref="E43:F43"/>
    <mergeCell ref="A42:B42"/>
    <mergeCell ref="E42:F42"/>
    <mergeCell ref="A39:B39"/>
    <mergeCell ref="E39:F39"/>
    <mergeCell ref="A37:B37"/>
    <mergeCell ref="E37:F37"/>
    <mergeCell ref="E83:F83"/>
    <mergeCell ref="A89:F89"/>
    <mergeCell ref="A90:F90"/>
    <mergeCell ref="A91:F91"/>
    <mergeCell ref="A92:F92"/>
    <mergeCell ref="B83:C83"/>
    <mergeCell ref="A38:B38"/>
    <mergeCell ref="E38:F38"/>
    <mergeCell ref="A40:B40"/>
    <mergeCell ref="A19:F19"/>
    <mergeCell ref="A27:A28"/>
    <mergeCell ref="E27:F27"/>
    <mergeCell ref="E28:F28"/>
    <mergeCell ref="E20:F20"/>
    <mergeCell ref="B11:F11"/>
    <mergeCell ref="B12:F12"/>
    <mergeCell ref="A13:F13"/>
    <mergeCell ref="E14:F14"/>
    <mergeCell ref="A16:F16"/>
    <mergeCell ref="E15:F15"/>
    <mergeCell ref="A26:F26"/>
    <mergeCell ref="E21:F21"/>
    <mergeCell ref="E22:F22"/>
    <mergeCell ref="A25:B25"/>
    <mergeCell ref="E25:F25"/>
    <mergeCell ref="A23:F23"/>
    <mergeCell ref="A24:B24"/>
    <mergeCell ref="E24:F24"/>
    <mergeCell ref="A1:E1"/>
    <mergeCell ref="A2:F2"/>
    <mergeCell ref="B7:F7"/>
    <mergeCell ref="B8:F8"/>
    <mergeCell ref="A9:A10"/>
    <mergeCell ref="B6:F6"/>
    <mergeCell ref="B5:F5"/>
    <mergeCell ref="B4:F4"/>
    <mergeCell ref="B3:F3"/>
    <mergeCell ref="B10:F10"/>
    <mergeCell ref="B9:F9"/>
    <mergeCell ref="A44:B44"/>
    <mergeCell ref="A45:B45"/>
    <mergeCell ref="A46:B46"/>
    <mergeCell ref="A47:B47"/>
    <mergeCell ref="B82:C82"/>
    <mergeCell ref="E82:F82"/>
    <mergeCell ref="A53:B53"/>
    <mergeCell ref="A54:B54"/>
    <mergeCell ref="A55:B55"/>
    <mergeCell ref="A56:B56"/>
    <mergeCell ref="A57:B57"/>
    <mergeCell ref="A48:B48"/>
    <mergeCell ref="A49:B49"/>
    <mergeCell ref="A50:B50"/>
    <mergeCell ref="A51:B51"/>
    <mergeCell ref="A52:B52"/>
    <mergeCell ref="A63:B63"/>
    <mergeCell ref="A64:B64"/>
    <mergeCell ref="A65:B65"/>
    <mergeCell ref="A66:B66"/>
    <mergeCell ref="A67:B67"/>
    <mergeCell ref="A58:B58"/>
    <mergeCell ref="A59:B59"/>
    <mergeCell ref="A60:B60"/>
    <mergeCell ref="A61:B61"/>
    <mergeCell ref="A62:B62"/>
    <mergeCell ref="A73:B73"/>
    <mergeCell ref="A74:B74"/>
    <mergeCell ref="A75:B75"/>
    <mergeCell ref="A76:B76"/>
    <mergeCell ref="A77:B77"/>
    <mergeCell ref="A68:B68"/>
    <mergeCell ref="A69:B69"/>
    <mergeCell ref="A70:B70"/>
    <mergeCell ref="A71:B71"/>
    <mergeCell ref="A72:B72"/>
  </mergeCells>
  <pageMargins left="0.7" right="0.7" top="0.75" bottom="0.75" header="0.3" footer="0.3"/>
  <pageSetup scale="64" orientation="portrait" r:id="rId1"/>
  <rowBreaks count="1" manualBreakCount="1">
    <brk id="34" max="16383" man="1"/>
  </rowBreaks>
  <colBreaks count="1" manualBreakCount="1">
    <brk id="6" max="1048575" man="1"/>
  </colBreaks>
</worksheet>
</file>

<file path=xl/worksheets/sheet14.xml><?xml version="1.0" encoding="utf-8"?>
<worksheet xmlns="http://schemas.openxmlformats.org/spreadsheetml/2006/main" xmlns:r="http://schemas.openxmlformats.org/officeDocument/2006/relationships">
  <sheetPr>
    <tabColor theme="0"/>
  </sheetPr>
  <dimension ref="A1:G64"/>
  <sheetViews>
    <sheetView rightToLeft="1" topLeftCell="A25" zoomScale="84" zoomScaleNormal="84" workbookViewId="0">
      <selection activeCell="B9" sqref="B9:F9"/>
    </sheetView>
  </sheetViews>
  <sheetFormatPr defaultRowHeight="15"/>
  <cols>
    <col min="1" max="1" width="26.28515625" bestFit="1" customWidth="1"/>
    <col min="2" max="2" width="31" customWidth="1"/>
    <col min="3" max="3" width="23.7109375" bestFit="1" customWidth="1"/>
    <col min="4" max="4" width="25.7109375" customWidth="1"/>
    <col min="5" max="5" width="21.5703125" customWidth="1"/>
    <col min="6" max="6" width="15.42578125" customWidth="1"/>
  </cols>
  <sheetData>
    <row r="1" spans="1:6" ht="58.5" customHeight="1" thickTop="1" thickBot="1">
      <c r="A1" s="990" t="s">
        <v>205</v>
      </c>
      <c r="B1" s="990"/>
      <c r="C1" s="990"/>
      <c r="D1" s="990"/>
      <c r="E1" s="991"/>
      <c r="F1" s="33" t="s">
        <v>53</v>
      </c>
    </row>
    <row r="2" spans="1:6" ht="34.5" customHeight="1" thickTop="1" thickBot="1">
      <c r="A2" s="901" t="s">
        <v>0</v>
      </c>
      <c r="B2" s="1607"/>
      <c r="C2" s="1607"/>
      <c r="D2" s="1607"/>
      <c r="E2" s="1607"/>
      <c r="F2" s="1608"/>
    </row>
    <row r="3" spans="1:6" ht="30" customHeight="1" thickTop="1">
      <c r="A3" s="21" t="s">
        <v>7</v>
      </c>
      <c r="B3" s="1137" t="s">
        <v>68</v>
      </c>
      <c r="C3" s="1137"/>
      <c r="D3" s="1137"/>
      <c r="E3" s="1137"/>
      <c r="F3" s="1137"/>
    </row>
    <row r="4" spans="1:6" ht="27.75" customHeight="1">
      <c r="A4" s="22" t="s">
        <v>1</v>
      </c>
      <c r="B4" s="1137" t="s">
        <v>98</v>
      </c>
      <c r="C4" s="1137"/>
      <c r="D4" s="1137"/>
      <c r="E4" s="1137"/>
      <c r="F4" s="1137"/>
    </row>
    <row r="5" spans="1:6" ht="28.5" customHeight="1">
      <c r="A5" s="22" t="s">
        <v>2</v>
      </c>
      <c r="B5" s="1040" t="s">
        <v>99</v>
      </c>
      <c r="C5" s="1041"/>
      <c r="D5" s="1041"/>
      <c r="E5" s="1041"/>
      <c r="F5" s="1042"/>
    </row>
    <row r="6" spans="1:6" ht="27.75" customHeight="1" thickBot="1">
      <c r="A6" s="22" t="s">
        <v>21</v>
      </c>
      <c r="B6" s="1262">
        <v>7552000</v>
      </c>
      <c r="C6" s="1263"/>
      <c r="D6" s="1263"/>
      <c r="E6" s="1263"/>
      <c r="F6" s="1264"/>
    </row>
    <row r="7" spans="1:6" ht="24" customHeight="1" thickTop="1">
      <c r="A7" s="22" t="s">
        <v>8</v>
      </c>
      <c r="B7" s="1085" t="s">
        <v>111</v>
      </c>
      <c r="C7" s="1086"/>
      <c r="D7" s="1086"/>
      <c r="E7" s="1086"/>
      <c r="F7" s="1087"/>
    </row>
    <row r="8" spans="1:6" ht="36.75" customHeight="1">
      <c r="A8" s="22" t="s">
        <v>54</v>
      </c>
      <c r="B8" s="1609" t="s">
        <v>187</v>
      </c>
      <c r="C8" s="1609"/>
      <c r="D8" s="1609"/>
      <c r="E8" s="1609"/>
      <c r="F8" s="1609"/>
    </row>
    <row r="9" spans="1:6" ht="26.25" customHeight="1">
      <c r="A9" s="1230" t="s">
        <v>9</v>
      </c>
      <c r="B9" s="996" t="s">
        <v>186</v>
      </c>
      <c r="C9" s="996"/>
      <c r="D9" s="996"/>
      <c r="E9" s="996"/>
      <c r="F9" s="996"/>
    </row>
    <row r="10" spans="1:6" ht="26.25" customHeight="1">
      <c r="A10" s="1231"/>
      <c r="B10" s="996" t="s">
        <v>185</v>
      </c>
      <c r="C10" s="996"/>
      <c r="D10" s="996"/>
      <c r="E10" s="996"/>
      <c r="F10" s="996"/>
    </row>
    <row r="11" spans="1:6" ht="26.25" customHeight="1">
      <c r="A11" s="1231"/>
      <c r="B11" s="996" t="s">
        <v>184</v>
      </c>
      <c r="C11" s="996"/>
      <c r="D11" s="996"/>
      <c r="E11" s="996"/>
      <c r="F11" s="996"/>
    </row>
    <row r="12" spans="1:6" ht="26.25" customHeight="1">
      <c r="A12" s="1231"/>
      <c r="B12" s="996" t="s">
        <v>183</v>
      </c>
      <c r="C12" s="996"/>
      <c r="D12" s="996"/>
      <c r="E12" s="996"/>
      <c r="F12" s="996"/>
    </row>
    <row r="13" spans="1:6" ht="26.25" customHeight="1">
      <c r="A13" s="1231"/>
      <c r="B13" s="996" t="s">
        <v>182</v>
      </c>
      <c r="C13" s="996"/>
      <c r="D13" s="996"/>
      <c r="E13" s="996"/>
      <c r="F13" s="996"/>
    </row>
    <row r="14" spans="1:6" ht="26.25" customHeight="1">
      <c r="A14" s="1231"/>
      <c r="B14" s="996" t="s">
        <v>181</v>
      </c>
      <c r="C14" s="996"/>
      <c r="D14" s="996"/>
      <c r="E14" s="996"/>
      <c r="F14" s="996"/>
    </row>
    <row r="15" spans="1:6" ht="26.25" customHeight="1">
      <c r="A15" s="1231"/>
      <c r="B15" s="996" t="s">
        <v>180</v>
      </c>
      <c r="C15" s="996"/>
      <c r="D15" s="996"/>
      <c r="E15" s="996"/>
      <c r="F15" s="996"/>
    </row>
    <row r="16" spans="1:6" ht="26.25" customHeight="1">
      <c r="A16" s="1231"/>
      <c r="B16" s="996" t="s">
        <v>179</v>
      </c>
      <c r="C16" s="996"/>
      <c r="D16" s="996"/>
      <c r="E16" s="996"/>
      <c r="F16" s="996"/>
    </row>
    <row r="17" spans="1:6" ht="26.25" customHeight="1">
      <c r="A17" s="1231"/>
      <c r="B17" s="996" t="s">
        <v>178</v>
      </c>
      <c r="C17" s="996"/>
      <c r="D17" s="996"/>
      <c r="E17" s="996"/>
      <c r="F17" s="996"/>
    </row>
    <row r="18" spans="1:6" ht="25.5" customHeight="1">
      <c r="A18" s="22" t="s">
        <v>20</v>
      </c>
      <c r="B18" s="1056"/>
      <c r="C18" s="1057"/>
      <c r="D18" s="1057"/>
      <c r="E18" s="1057"/>
      <c r="F18" s="1058"/>
    </row>
    <row r="19" spans="1:6" ht="30" customHeight="1" thickBot="1">
      <c r="A19" s="23" t="s">
        <v>16</v>
      </c>
      <c r="B19" s="1003"/>
      <c r="C19" s="1004"/>
      <c r="D19" s="1004"/>
      <c r="E19" s="1004"/>
      <c r="F19" s="1005"/>
    </row>
    <row r="20" spans="1:6" ht="30" customHeight="1" thickTop="1" thickBot="1">
      <c r="A20" s="901" t="s">
        <v>10</v>
      </c>
      <c r="B20" s="901"/>
      <c r="C20" s="901"/>
      <c r="D20" s="901"/>
      <c r="E20" s="901"/>
      <c r="F20" s="902"/>
    </row>
    <row r="21" spans="1:6" ht="21" customHeight="1" thickTop="1">
      <c r="A21" s="24" t="s">
        <v>11</v>
      </c>
      <c r="B21" s="12" t="s">
        <v>12</v>
      </c>
      <c r="C21" s="12" t="s">
        <v>13</v>
      </c>
      <c r="D21" s="12" t="s">
        <v>14</v>
      </c>
      <c r="E21" s="903" t="s">
        <v>15</v>
      </c>
      <c r="F21" s="904"/>
    </row>
    <row r="22" spans="1:6" ht="27" thickBot="1">
      <c r="A22" s="100" t="s">
        <v>177</v>
      </c>
      <c r="B22" s="73"/>
      <c r="C22" s="2"/>
      <c r="D22" s="2"/>
      <c r="E22" s="905"/>
      <c r="F22" s="906"/>
    </row>
    <row r="23" spans="1:6" ht="28.5" customHeight="1" thickTop="1" thickBot="1">
      <c r="A23" s="892" t="s">
        <v>17</v>
      </c>
      <c r="B23" s="865"/>
      <c r="C23" s="892"/>
      <c r="D23" s="865"/>
      <c r="E23" s="892"/>
      <c r="F23" s="893"/>
    </row>
    <row r="24" spans="1:6" ht="28.5" customHeight="1" thickTop="1">
      <c r="A24" s="26" t="s">
        <v>4</v>
      </c>
      <c r="B24" s="94" t="s">
        <v>136</v>
      </c>
      <c r="C24" s="17" t="s">
        <v>6</v>
      </c>
      <c r="D24" s="113" t="s">
        <v>113</v>
      </c>
      <c r="E24" s="13" t="s">
        <v>18</v>
      </c>
      <c r="F24" s="14"/>
    </row>
    <row r="25" spans="1:6" ht="32.25" customHeight="1" thickBot="1">
      <c r="A25" s="27" t="s">
        <v>5</v>
      </c>
      <c r="B25" s="94" t="s">
        <v>135</v>
      </c>
      <c r="C25" s="18" t="s">
        <v>3</v>
      </c>
      <c r="D25" s="113" t="s">
        <v>113</v>
      </c>
      <c r="E25" s="15" t="s">
        <v>19</v>
      </c>
      <c r="F25" s="16" t="s">
        <v>124</v>
      </c>
    </row>
    <row r="26" spans="1:6" ht="30.75" customHeight="1" thickTop="1" thickBot="1">
      <c r="A26" s="892" t="s">
        <v>31</v>
      </c>
      <c r="B26" s="885"/>
      <c r="C26" s="892"/>
      <c r="D26" s="885"/>
      <c r="E26" s="892"/>
      <c r="F26" s="893"/>
    </row>
    <row r="27" spans="1:6" ht="18" customHeight="1" thickTop="1">
      <c r="A27" s="19" t="s">
        <v>30</v>
      </c>
      <c r="B27" s="79" t="s">
        <v>26</v>
      </c>
      <c r="C27" s="79" t="s">
        <v>22</v>
      </c>
      <c r="D27" s="79" t="s">
        <v>23</v>
      </c>
      <c r="E27" s="1603" t="s">
        <v>24</v>
      </c>
      <c r="F27" s="1604"/>
    </row>
    <row r="28" spans="1:6" ht="25.5" customHeight="1">
      <c r="A28" s="118">
        <v>59994.146000000001</v>
      </c>
      <c r="B28" s="3"/>
      <c r="C28" s="118">
        <v>59994.146000000001</v>
      </c>
      <c r="D28" s="110" t="s">
        <v>134</v>
      </c>
      <c r="E28" s="1605">
        <v>59994.146000000001</v>
      </c>
      <c r="F28" s="1605"/>
    </row>
    <row r="29" spans="1:6" ht="30.75" customHeight="1">
      <c r="A29" s="64" t="s">
        <v>25</v>
      </c>
      <c r="B29" s="69"/>
      <c r="C29" s="118">
        <v>59994.146000000001</v>
      </c>
      <c r="D29" s="69"/>
      <c r="E29" s="1605">
        <v>59994.146000000001</v>
      </c>
      <c r="F29" s="1605"/>
    </row>
    <row r="30" spans="1:6" ht="25.5" customHeight="1" thickBot="1">
      <c r="A30" s="885" t="s">
        <v>27</v>
      </c>
      <c r="B30" s="885"/>
      <c r="C30" s="885"/>
      <c r="D30" s="885"/>
      <c r="E30" s="885"/>
      <c r="F30" s="886"/>
    </row>
    <row r="31" spans="1:6" ht="21.75" customHeight="1" thickTop="1">
      <c r="A31" s="942" t="s">
        <v>28</v>
      </c>
      <c r="B31" s="867"/>
      <c r="C31" s="90" t="s">
        <v>29</v>
      </c>
      <c r="D31" s="34" t="s">
        <v>56</v>
      </c>
      <c r="E31" s="899" t="s">
        <v>57</v>
      </c>
      <c r="F31" s="900"/>
    </row>
    <row r="32" spans="1:6" ht="30.75" customHeight="1" thickBot="1">
      <c r="A32" s="986">
        <v>43883.523558677203</v>
      </c>
      <c r="B32" s="1606"/>
      <c r="C32" s="86"/>
      <c r="D32" s="86"/>
      <c r="E32" s="1044"/>
      <c r="F32" s="1044"/>
    </row>
    <row r="33" spans="1:7" ht="28.5" customHeight="1" thickTop="1" thickBot="1">
      <c r="A33" s="915" t="s">
        <v>32</v>
      </c>
      <c r="B33" s="915"/>
      <c r="C33" s="1048"/>
      <c r="D33" s="1048"/>
      <c r="E33" s="1048"/>
      <c r="F33" s="1049"/>
    </row>
    <row r="34" spans="1:7" ht="18" customHeight="1" thickTop="1">
      <c r="A34" s="946" t="s">
        <v>33</v>
      </c>
      <c r="B34" s="6" t="s">
        <v>34</v>
      </c>
      <c r="C34" s="6" t="s">
        <v>35</v>
      </c>
      <c r="D34" s="6" t="s">
        <v>36</v>
      </c>
      <c r="E34" s="887" t="s">
        <v>37</v>
      </c>
      <c r="F34" s="888"/>
    </row>
    <row r="35" spans="1:7" ht="22.5" customHeight="1">
      <c r="A35" s="947"/>
      <c r="B35" s="95"/>
      <c r="C35" s="80"/>
      <c r="D35" s="7"/>
      <c r="E35" s="920"/>
      <c r="F35" s="921"/>
    </row>
    <row r="36" spans="1:7" ht="30" customHeight="1">
      <c r="A36" s="70" t="s">
        <v>38</v>
      </c>
      <c r="B36" s="95"/>
      <c r="C36" s="80"/>
      <c r="D36" s="7"/>
      <c r="E36" s="920"/>
      <c r="F36" s="921"/>
    </row>
    <row r="37" spans="1:7" ht="28.5" customHeight="1">
      <c r="A37" s="889" t="s">
        <v>58</v>
      </c>
      <c r="B37" s="90" t="s">
        <v>39</v>
      </c>
      <c r="C37" s="20" t="s">
        <v>40</v>
      </c>
      <c r="D37" s="20" t="s">
        <v>41</v>
      </c>
      <c r="E37" s="937" t="s">
        <v>42</v>
      </c>
      <c r="F37" s="938"/>
      <c r="G37" s="35"/>
    </row>
    <row r="38" spans="1:7" ht="28.5" customHeight="1">
      <c r="A38" s="890"/>
      <c r="B38" s="115" t="s">
        <v>39</v>
      </c>
      <c r="C38" s="93"/>
      <c r="D38" s="7"/>
      <c r="E38" s="920"/>
      <c r="F38" s="950"/>
      <c r="G38" s="35"/>
    </row>
    <row r="39" spans="1:7" ht="24.75" customHeight="1">
      <c r="A39" s="944" t="s">
        <v>63</v>
      </c>
      <c r="B39" s="976"/>
      <c r="C39" s="977"/>
      <c r="D39" s="977"/>
      <c r="E39" s="977"/>
      <c r="F39" s="977"/>
      <c r="G39" s="35"/>
    </row>
    <row r="40" spans="1:7">
      <c r="A40" s="945"/>
      <c r="B40" s="978"/>
      <c r="C40" s="946"/>
      <c r="D40" s="946"/>
      <c r="E40" s="946"/>
      <c r="F40" s="979"/>
    </row>
    <row r="41" spans="1:7" ht="33" customHeight="1" thickBot="1">
      <c r="A41" s="945"/>
      <c r="B41" s="978"/>
      <c r="C41" s="946"/>
      <c r="D41" s="946"/>
      <c r="E41" s="946"/>
      <c r="F41" s="979"/>
    </row>
    <row r="42" spans="1:7" ht="34.5" customHeight="1" thickTop="1" thickBot="1">
      <c r="A42" s="891" t="s">
        <v>43</v>
      </c>
      <c r="B42" s="892"/>
      <c r="C42" s="892"/>
      <c r="D42" s="892"/>
      <c r="E42" s="892"/>
      <c r="F42" s="893"/>
    </row>
    <row r="43" spans="1:7" ht="24.75" customHeight="1" thickTop="1">
      <c r="A43" s="980" t="s">
        <v>44</v>
      </c>
      <c r="B43" s="981"/>
      <c r="C43" s="90" t="s">
        <v>45</v>
      </c>
      <c r="D43" s="36" t="s">
        <v>46</v>
      </c>
      <c r="E43" s="982" t="s">
        <v>59</v>
      </c>
      <c r="F43" s="983"/>
    </row>
    <row r="44" spans="1:7" s="1" customFormat="1" ht="28.5" customHeight="1">
      <c r="A44" s="1602"/>
      <c r="B44" s="1602"/>
      <c r="C44" s="91"/>
      <c r="D44" s="91"/>
      <c r="E44" s="972"/>
      <c r="F44" s="973"/>
    </row>
    <row r="45" spans="1:7" s="1" customFormat="1" ht="27" customHeight="1">
      <c r="A45" s="1602"/>
      <c r="B45" s="1602"/>
      <c r="C45" s="91"/>
      <c r="D45" s="92"/>
      <c r="E45" s="953"/>
      <c r="F45" s="954"/>
    </row>
    <row r="46" spans="1:7" s="1" customFormat="1" ht="29.25" customHeight="1">
      <c r="A46" s="1602"/>
      <c r="B46" s="1602"/>
      <c r="C46" s="91"/>
      <c r="D46" s="92"/>
      <c r="E46" s="953"/>
      <c r="F46" s="954"/>
    </row>
    <row r="47" spans="1:7" s="1" customFormat="1" ht="29.25" customHeight="1">
      <c r="A47" s="1602"/>
      <c r="B47" s="1602"/>
      <c r="C47" s="89"/>
      <c r="D47" s="8"/>
      <c r="E47" s="953"/>
      <c r="F47" s="954"/>
    </row>
    <row r="48" spans="1:7" s="1" customFormat="1" ht="27" customHeight="1" thickBot="1">
      <c r="A48" s="1602"/>
      <c r="B48" s="1602"/>
      <c r="C48" s="8"/>
      <c r="D48" s="8"/>
      <c r="E48" s="969"/>
      <c r="F48" s="970"/>
    </row>
    <row r="49" spans="1:6" ht="33" customHeight="1" thickTop="1" thickBot="1">
      <c r="A49" s="884" t="s">
        <v>60</v>
      </c>
      <c r="B49" s="885"/>
      <c r="C49" s="892"/>
      <c r="D49" s="892"/>
      <c r="E49" s="892"/>
      <c r="F49" s="893"/>
    </row>
    <row r="50" spans="1:6" ht="25.5" customHeight="1" thickTop="1">
      <c r="A50" s="867" t="s">
        <v>61</v>
      </c>
      <c r="B50" s="868"/>
      <c r="C50" s="868"/>
      <c r="D50" s="868" t="s">
        <v>62</v>
      </c>
      <c r="E50" s="868"/>
      <c r="F50" s="869"/>
    </row>
    <row r="51" spans="1:6" ht="24.75" customHeight="1">
      <c r="A51" s="9" t="s">
        <v>47</v>
      </c>
      <c r="B51" s="971"/>
      <c r="C51" s="971"/>
      <c r="D51" s="9" t="s">
        <v>49</v>
      </c>
      <c r="E51" s="972"/>
      <c r="F51" s="973"/>
    </row>
    <row r="52" spans="1:6" ht="25.5" customHeight="1">
      <c r="A52" s="29" t="s">
        <v>48</v>
      </c>
      <c r="B52" s="854"/>
      <c r="C52" s="854"/>
      <c r="D52" s="10" t="s">
        <v>50</v>
      </c>
      <c r="E52" s="953"/>
      <c r="F52" s="954"/>
    </row>
    <row r="53" spans="1:6" ht="27" customHeight="1" thickBot="1">
      <c r="A53" s="30" t="s">
        <v>25</v>
      </c>
      <c r="B53" s="958"/>
      <c r="C53" s="958"/>
      <c r="D53" s="11" t="s">
        <v>25</v>
      </c>
      <c r="E53" s="959"/>
      <c r="F53" s="960"/>
    </row>
    <row r="54" spans="1:6" ht="33" customHeight="1" thickTop="1">
      <c r="A54" s="864" t="s">
        <v>51</v>
      </c>
      <c r="B54" s="865"/>
      <c r="C54" s="865"/>
      <c r="D54" s="865"/>
      <c r="E54" s="865"/>
      <c r="F54" s="866"/>
    </row>
    <row r="55" spans="1:6" ht="33" customHeight="1">
      <c r="A55" s="859" t="s">
        <v>144</v>
      </c>
      <c r="B55" s="859"/>
      <c r="C55" s="859"/>
      <c r="D55" s="859"/>
      <c r="E55" s="859"/>
      <c r="F55" s="859"/>
    </row>
    <row r="56" spans="1:6" ht="33" customHeight="1">
      <c r="A56" s="859" t="s">
        <v>145</v>
      </c>
      <c r="B56" s="859"/>
      <c r="C56" s="859"/>
      <c r="D56" s="859"/>
      <c r="E56" s="859"/>
      <c r="F56" s="859"/>
    </row>
    <row r="57" spans="1:6" ht="33" customHeight="1">
      <c r="A57" s="859" t="s">
        <v>146</v>
      </c>
      <c r="B57" s="859"/>
      <c r="C57" s="859"/>
      <c r="D57" s="859"/>
      <c r="E57" s="859"/>
      <c r="F57" s="859"/>
    </row>
    <row r="58" spans="1:6" ht="31.5" customHeight="1">
      <c r="A58" s="859" t="s">
        <v>147</v>
      </c>
      <c r="B58" s="859"/>
      <c r="C58" s="859"/>
      <c r="D58" s="859"/>
      <c r="E58" s="859"/>
      <c r="F58" s="859"/>
    </row>
    <row r="59" spans="1:6" ht="30.75" customHeight="1">
      <c r="A59" s="961" t="s">
        <v>52</v>
      </c>
      <c r="B59" s="962"/>
      <c r="C59" s="962"/>
      <c r="D59" s="962"/>
      <c r="E59" s="962"/>
      <c r="F59" s="963"/>
    </row>
    <row r="60" spans="1:6" ht="39" customHeight="1">
      <c r="A60" s="859" t="s">
        <v>139</v>
      </c>
      <c r="B60" s="859"/>
      <c r="C60" s="859"/>
      <c r="D60" s="859"/>
      <c r="E60" s="859"/>
      <c r="F60" s="859"/>
    </row>
    <row r="61" spans="1:6" ht="35.25" customHeight="1">
      <c r="A61" s="859" t="s">
        <v>55</v>
      </c>
      <c r="B61" s="859"/>
      <c r="C61" s="859"/>
      <c r="D61" s="859"/>
      <c r="E61" s="859"/>
      <c r="F61" s="859"/>
    </row>
    <row r="62" spans="1:6" ht="36" customHeight="1">
      <c r="A62" s="859" t="s">
        <v>55</v>
      </c>
      <c r="B62" s="859"/>
      <c r="C62" s="859"/>
      <c r="D62" s="859"/>
      <c r="E62" s="859"/>
      <c r="F62" s="859"/>
    </row>
    <row r="63" spans="1:6" ht="36.75" customHeight="1" thickBot="1">
      <c r="A63" s="955" t="s">
        <v>55</v>
      </c>
      <c r="B63" s="956"/>
      <c r="C63" s="956"/>
      <c r="D63" s="956"/>
      <c r="E63" s="956"/>
      <c r="F63" s="957"/>
    </row>
    <row r="64" spans="1:6" ht="15.75" thickTop="1"/>
  </sheetData>
  <mergeCells count="75">
    <mergeCell ref="A20:F20"/>
    <mergeCell ref="B18:F18"/>
    <mergeCell ref="B19:F19"/>
    <mergeCell ref="B15:F15"/>
    <mergeCell ref="B16:F16"/>
    <mergeCell ref="B17:F17"/>
    <mergeCell ref="A1:E1"/>
    <mergeCell ref="A2:F2"/>
    <mergeCell ref="B7:F7"/>
    <mergeCell ref="B8:F8"/>
    <mergeCell ref="A9:A17"/>
    <mergeCell ref="B3:F3"/>
    <mergeCell ref="B6:F6"/>
    <mergeCell ref="B5:F5"/>
    <mergeCell ref="B4:F4"/>
    <mergeCell ref="B9:F9"/>
    <mergeCell ref="B10:F10"/>
    <mergeCell ref="B11:F11"/>
    <mergeCell ref="B12:F12"/>
    <mergeCell ref="B13:F13"/>
    <mergeCell ref="B14:F14"/>
    <mergeCell ref="E36:F36"/>
    <mergeCell ref="A37:A38"/>
    <mergeCell ref="E37:F37"/>
    <mergeCell ref="E38:F38"/>
    <mergeCell ref="A34:A35"/>
    <mergeCell ref="E34:F34"/>
    <mergeCell ref="E35:F35"/>
    <mergeCell ref="E21:F21"/>
    <mergeCell ref="E22:F22"/>
    <mergeCell ref="A33:F33"/>
    <mergeCell ref="E27:F27"/>
    <mergeCell ref="E28:F28"/>
    <mergeCell ref="E29:F29"/>
    <mergeCell ref="E32:F32"/>
    <mergeCell ref="A26:F26"/>
    <mergeCell ref="A32:B32"/>
    <mergeCell ref="A30:F30"/>
    <mergeCell ref="A31:B31"/>
    <mergeCell ref="E31:F31"/>
    <mergeCell ref="A23:F23"/>
    <mergeCell ref="A44:B44"/>
    <mergeCell ref="E44:F44"/>
    <mergeCell ref="A45:B45"/>
    <mergeCell ref="E45:F45"/>
    <mergeCell ref="A46:B46"/>
    <mergeCell ref="E46:F46"/>
    <mergeCell ref="A39:A41"/>
    <mergeCell ref="B39:F41"/>
    <mergeCell ref="A43:B43"/>
    <mergeCell ref="E43:F43"/>
    <mergeCell ref="A42:F42"/>
    <mergeCell ref="A63:F63"/>
    <mergeCell ref="A54:F54"/>
    <mergeCell ref="A55:F55"/>
    <mergeCell ref="A56:F56"/>
    <mergeCell ref="A57:F57"/>
    <mergeCell ref="A58:F58"/>
    <mergeCell ref="A59:F59"/>
    <mergeCell ref="A60:F60"/>
    <mergeCell ref="A61:F61"/>
    <mergeCell ref="A62:F62"/>
    <mergeCell ref="A47:B47"/>
    <mergeCell ref="E47:F47"/>
    <mergeCell ref="A48:B48"/>
    <mergeCell ref="E48:F48"/>
    <mergeCell ref="B53:C53"/>
    <mergeCell ref="E53:F53"/>
    <mergeCell ref="A50:C50"/>
    <mergeCell ref="D50:F50"/>
    <mergeCell ref="A49:F49"/>
    <mergeCell ref="B52:C52"/>
    <mergeCell ref="E52:F52"/>
    <mergeCell ref="B51:C51"/>
    <mergeCell ref="E51:F51"/>
  </mergeCells>
  <pageMargins left="0.7" right="0.7" top="0.75" bottom="0.75" header="0.3" footer="0.3"/>
</worksheet>
</file>

<file path=xl/worksheets/sheet15.xml><?xml version="1.0" encoding="utf-8"?>
<worksheet xmlns="http://schemas.openxmlformats.org/spreadsheetml/2006/main" xmlns:r="http://schemas.openxmlformats.org/officeDocument/2006/relationships">
  <sheetPr>
    <tabColor theme="0"/>
  </sheetPr>
  <dimension ref="A1:G70"/>
  <sheetViews>
    <sheetView rightToLeft="1" topLeftCell="A34" zoomScale="98" zoomScaleNormal="98" workbookViewId="0">
      <selection activeCell="I43" sqref="I43"/>
    </sheetView>
  </sheetViews>
  <sheetFormatPr defaultRowHeight="15"/>
  <cols>
    <col min="1" max="1" width="26.28515625" bestFit="1" customWidth="1"/>
    <col min="2" max="2" width="30.5703125" customWidth="1"/>
    <col min="3" max="3" width="23.7109375" bestFit="1" customWidth="1"/>
    <col min="4" max="4" width="25.7109375" customWidth="1"/>
    <col min="5" max="5" width="21.5703125" customWidth="1"/>
    <col min="6" max="6" width="15.42578125" customWidth="1"/>
  </cols>
  <sheetData>
    <row r="1" spans="1:6" ht="58.5" customHeight="1" thickTop="1" thickBot="1">
      <c r="A1" s="990" t="s">
        <v>205</v>
      </c>
      <c r="B1" s="990"/>
      <c r="C1" s="990"/>
      <c r="D1" s="990"/>
      <c r="E1" s="991"/>
      <c r="F1" s="33" t="s">
        <v>53</v>
      </c>
    </row>
    <row r="2" spans="1:6" ht="34.5" customHeight="1" thickTop="1" thickBot="1">
      <c r="A2" s="901" t="s">
        <v>0</v>
      </c>
      <c r="B2" s="1607"/>
      <c r="C2" s="1607"/>
      <c r="D2" s="1607"/>
      <c r="E2" s="1607"/>
      <c r="F2" s="1608"/>
    </row>
    <row r="3" spans="1:6" ht="30" customHeight="1" thickTop="1">
      <c r="A3" s="21" t="s">
        <v>7</v>
      </c>
      <c r="B3" s="1137" t="s">
        <v>72</v>
      </c>
      <c r="C3" s="1137"/>
      <c r="D3" s="1137"/>
      <c r="E3" s="1137"/>
      <c r="F3" s="1137"/>
    </row>
    <row r="4" spans="1:6" ht="27.75" customHeight="1">
      <c r="A4" s="22" t="s">
        <v>1</v>
      </c>
      <c r="B4" s="1137" t="s">
        <v>100</v>
      </c>
      <c r="C4" s="1137"/>
      <c r="D4" s="1137"/>
      <c r="E4" s="1137"/>
      <c r="F4" s="1137"/>
    </row>
    <row r="5" spans="1:6" ht="28.5" customHeight="1">
      <c r="A5" s="22" t="s">
        <v>2</v>
      </c>
      <c r="B5" s="1015" t="s">
        <v>101</v>
      </c>
      <c r="C5" s="1016"/>
      <c r="D5" s="1016"/>
      <c r="E5" s="1016"/>
      <c r="F5" s="1017"/>
    </row>
    <row r="6" spans="1:6" ht="27.75" customHeight="1" thickBot="1">
      <c r="A6" s="22" t="s">
        <v>21</v>
      </c>
      <c r="B6" s="1262">
        <v>3500</v>
      </c>
      <c r="C6" s="1263"/>
      <c r="D6" s="1263"/>
      <c r="E6" s="1263"/>
      <c r="F6" s="1264"/>
    </row>
    <row r="7" spans="1:6" ht="24" customHeight="1" thickTop="1">
      <c r="A7" s="22" t="s">
        <v>8</v>
      </c>
      <c r="B7" s="1085" t="s">
        <v>111</v>
      </c>
      <c r="C7" s="1086"/>
      <c r="D7" s="1086"/>
      <c r="E7" s="1086"/>
      <c r="F7" s="1087"/>
    </row>
    <row r="8" spans="1:6" ht="24.75" customHeight="1">
      <c r="A8" s="22" t="s">
        <v>54</v>
      </c>
      <c r="B8" s="1137" t="s">
        <v>202</v>
      </c>
      <c r="C8" s="1137"/>
      <c r="D8" s="1137"/>
      <c r="E8" s="1137"/>
      <c r="F8" s="1137"/>
    </row>
    <row r="9" spans="1:6" ht="26.25" customHeight="1">
      <c r="A9" s="1231"/>
      <c r="B9" s="996" t="s">
        <v>201</v>
      </c>
      <c r="C9" s="996"/>
      <c r="D9" s="996"/>
      <c r="E9" s="996"/>
      <c r="F9" s="996"/>
    </row>
    <row r="10" spans="1:6" ht="26.25" customHeight="1">
      <c r="A10" s="1231"/>
      <c r="B10" s="996" t="s">
        <v>200</v>
      </c>
      <c r="C10" s="996"/>
      <c r="D10" s="996"/>
      <c r="E10" s="996"/>
      <c r="F10" s="996"/>
    </row>
    <row r="11" spans="1:6" ht="26.25" customHeight="1">
      <c r="A11" s="1231"/>
      <c r="B11" s="996" t="s">
        <v>199</v>
      </c>
      <c r="C11" s="996"/>
      <c r="D11" s="996"/>
      <c r="E11" s="996"/>
      <c r="F11" s="996"/>
    </row>
    <row r="12" spans="1:6" ht="26.25" customHeight="1">
      <c r="A12" s="1231"/>
      <c r="B12" s="996" t="s">
        <v>198</v>
      </c>
      <c r="C12" s="996"/>
      <c r="D12" s="996"/>
      <c r="E12" s="996"/>
      <c r="F12" s="996"/>
    </row>
    <row r="13" spans="1:6" ht="26.25" customHeight="1">
      <c r="A13" s="1231"/>
      <c r="B13" s="996" t="s">
        <v>197</v>
      </c>
      <c r="C13" s="996"/>
      <c r="D13" s="996"/>
      <c r="E13" s="996"/>
      <c r="F13" s="996"/>
    </row>
    <row r="14" spans="1:6" ht="26.25" customHeight="1">
      <c r="A14" s="1231"/>
      <c r="B14" s="996" t="s">
        <v>196</v>
      </c>
      <c r="C14" s="996"/>
      <c r="D14" s="996"/>
      <c r="E14" s="996"/>
      <c r="F14" s="996"/>
    </row>
    <row r="15" spans="1:6" ht="26.25" customHeight="1">
      <c r="A15" s="1231"/>
      <c r="B15" s="996" t="s">
        <v>195</v>
      </c>
      <c r="C15" s="996"/>
      <c r="D15" s="996"/>
      <c r="E15" s="996"/>
      <c r="F15" s="996"/>
    </row>
    <row r="16" spans="1:6" ht="26.25" customHeight="1">
      <c r="A16" s="1231"/>
      <c r="B16" s="996" t="s">
        <v>194</v>
      </c>
      <c r="C16" s="996"/>
      <c r="D16" s="996"/>
      <c r="E16" s="996"/>
      <c r="F16" s="996"/>
    </row>
    <row r="17" spans="1:6" ht="26.25" customHeight="1">
      <c r="A17" s="1231"/>
      <c r="B17" s="996" t="s">
        <v>193</v>
      </c>
      <c r="C17" s="996"/>
      <c r="D17" s="996"/>
      <c r="E17" s="996"/>
      <c r="F17" s="996"/>
    </row>
    <row r="18" spans="1:6" ht="26.25" customHeight="1">
      <c r="A18" s="1231"/>
      <c r="B18" s="996" t="s">
        <v>192</v>
      </c>
      <c r="C18" s="996"/>
      <c r="D18" s="996"/>
      <c r="E18" s="996"/>
      <c r="F18" s="996"/>
    </row>
    <row r="19" spans="1:6" ht="26.25" customHeight="1">
      <c r="A19" s="1231"/>
      <c r="B19" s="996" t="s">
        <v>191</v>
      </c>
      <c r="C19" s="996"/>
      <c r="D19" s="996"/>
      <c r="E19" s="996"/>
      <c r="F19" s="996"/>
    </row>
    <row r="20" spans="1:6" ht="26.25" customHeight="1">
      <c r="A20" s="1231"/>
      <c r="B20" s="996" t="s">
        <v>190</v>
      </c>
      <c r="C20" s="996"/>
      <c r="D20" s="996"/>
      <c r="E20" s="996"/>
      <c r="F20" s="996"/>
    </row>
    <row r="21" spans="1:6" ht="26.25" customHeight="1">
      <c r="A21" s="1231"/>
      <c r="B21" s="996" t="s">
        <v>189</v>
      </c>
      <c r="C21" s="996"/>
      <c r="D21" s="996"/>
      <c r="E21" s="996"/>
      <c r="F21" s="996"/>
    </row>
    <row r="22" spans="1:6" ht="25.5" customHeight="1">
      <c r="A22" s="22" t="s">
        <v>20</v>
      </c>
      <c r="B22" s="1056"/>
      <c r="C22" s="1057"/>
      <c r="D22" s="1057"/>
      <c r="E22" s="1057"/>
      <c r="F22" s="1058"/>
    </row>
    <row r="23" spans="1:6" ht="30" customHeight="1" thickBot="1">
      <c r="A23" s="23" t="s">
        <v>16</v>
      </c>
      <c r="B23" s="1003"/>
      <c r="C23" s="1004"/>
      <c r="D23" s="1004"/>
      <c r="E23" s="1004"/>
      <c r="F23" s="1005"/>
    </row>
    <row r="24" spans="1:6" ht="30" customHeight="1" thickTop="1" thickBot="1">
      <c r="A24" s="901" t="s">
        <v>10</v>
      </c>
      <c r="B24" s="901"/>
      <c r="C24" s="901"/>
      <c r="D24" s="901"/>
      <c r="E24" s="901"/>
      <c r="F24" s="902"/>
    </row>
    <row r="25" spans="1:6" ht="21" customHeight="1" thickTop="1">
      <c r="A25" s="24" t="s">
        <v>11</v>
      </c>
      <c r="B25" s="12" t="s">
        <v>12</v>
      </c>
      <c r="C25" s="12" t="s">
        <v>13</v>
      </c>
      <c r="D25" s="12" t="s">
        <v>14</v>
      </c>
      <c r="E25" s="903" t="s">
        <v>15</v>
      </c>
      <c r="F25" s="904"/>
    </row>
    <row r="26" spans="1:6" ht="34.5" thickBot="1">
      <c r="A26" s="101" t="s">
        <v>188</v>
      </c>
      <c r="B26" s="104"/>
      <c r="C26" s="2"/>
      <c r="D26" s="2"/>
      <c r="E26" s="905"/>
      <c r="F26" s="906"/>
    </row>
    <row r="27" spans="1:6" ht="28.5" customHeight="1" thickTop="1">
      <c r="A27" s="865" t="s">
        <v>17</v>
      </c>
      <c r="B27" s="865"/>
      <c r="C27" s="865"/>
      <c r="D27" s="865"/>
      <c r="E27" s="865"/>
      <c r="F27" s="866"/>
    </row>
    <row r="28" spans="1:6" ht="28.5" customHeight="1">
      <c r="A28" s="26" t="s">
        <v>4</v>
      </c>
      <c r="B28" s="96" t="s">
        <v>118</v>
      </c>
      <c r="C28" s="103" t="s">
        <v>6</v>
      </c>
      <c r="D28" s="114" t="s">
        <v>113</v>
      </c>
      <c r="E28" s="13" t="s">
        <v>18</v>
      </c>
      <c r="F28" s="14"/>
    </row>
    <row r="29" spans="1:6" ht="32.25" customHeight="1" thickBot="1">
      <c r="A29" s="27" t="s">
        <v>5</v>
      </c>
      <c r="B29" s="94" t="s">
        <v>131</v>
      </c>
      <c r="C29" s="102" t="s">
        <v>3</v>
      </c>
      <c r="D29" s="114" t="s">
        <v>113</v>
      </c>
      <c r="E29" s="15" t="s">
        <v>19</v>
      </c>
      <c r="F29" s="16" t="s">
        <v>19</v>
      </c>
    </row>
    <row r="30" spans="1:6" ht="30.75" customHeight="1" thickTop="1" thickBot="1">
      <c r="A30" s="885" t="s">
        <v>31</v>
      </c>
      <c r="B30" s="885"/>
      <c r="C30" s="885"/>
      <c r="D30" s="885"/>
      <c r="E30" s="885"/>
      <c r="F30" s="886"/>
    </row>
    <row r="31" spans="1:6" ht="18" customHeight="1" thickTop="1">
      <c r="A31" s="19" t="s">
        <v>30</v>
      </c>
      <c r="B31" s="79" t="s">
        <v>26</v>
      </c>
      <c r="C31" s="79" t="s">
        <v>22</v>
      </c>
      <c r="D31" s="79" t="s">
        <v>23</v>
      </c>
      <c r="E31" s="1603" t="s">
        <v>24</v>
      </c>
      <c r="F31" s="1604"/>
    </row>
    <row r="32" spans="1:6" ht="25.5" customHeight="1">
      <c r="A32" s="118">
        <v>106818.84600000001</v>
      </c>
      <c r="B32" s="3"/>
      <c r="C32" s="118">
        <v>106818.84600000001</v>
      </c>
      <c r="D32" s="110" t="s">
        <v>134</v>
      </c>
      <c r="E32" s="1614">
        <v>106818.84600000001</v>
      </c>
      <c r="F32" s="1614"/>
    </row>
    <row r="33" spans="1:7" ht="30.75" customHeight="1">
      <c r="A33" s="64" t="s">
        <v>25</v>
      </c>
      <c r="B33" s="69"/>
      <c r="C33" s="118">
        <v>106818.84600000001</v>
      </c>
      <c r="D33" s="69"/>
      <c r="E33" s="1614">
        <v>106818.84600000001</v>
      </c>
      <c r="F33" s="1614"/>
    </row>
    <row r="34" spans="1:7" ht="25.5" customHeight="1" thickBot="1">
      <c r="A34" s="1615" t="s">
        <v>27</v>
      </c>
      <c r="B34" s="1615"/>
      <c r="C34" s="1615"/>
      <c r="D34" s="1615"/>
      <c r="E34" s="1615"/>
      <c r="F34" s="1616"/>
    </row>
    <row r="35" spans="1:7" ht="21.75" customHeight="1" thickTop="1">
      <c r="A35" s="1156" t="s">
        <v>28</v>
      </c>
      <c r="B35" s="1157"/>
      <c r="C35" s="90" t="s">
        <v>29</v>
      </c>
      <c r="D35" s="34" t="s">
        <v>56</v>
      </c>
      <c r="E35" s="899" t="s">
        <v>57</v>
      </c>
      <c r="F35" s="900"/>
    </row>
    <row r="36" spans="1:7" ht="30.75" customHeight="1">
      <c r="A36" s="1612">
        <v>5801.8729880011697</v>
      </c>
      <c r="B36" s="1613"/>
      <c r="C36" s="86">
        <v>5801.8729880011697</v>
      </c>
      <c r="D36" s="86"/>
      <c r="E36" s="1610"/>
      <c r="F36" s="1611"/>
    </row>
    <row r="37" spans="1:7" ht="28.5" customHeight="1" thickBot="1">
      <c r="A37" s="1048" t="s">
        <v>32</v>
      </c>
      <c r="B37" s="1048"/>
      <c r="C37" s="1048"/>
      <c r="D37" s="1048"/>
      <c r="E37" s="1048"/>
      <c r="F37" s="1049"/>
    </row>
    <row r="38" spans="1:7" ht="18" customHeight="1" thickTop="1">
      <c r="A38" s="946" t="s">
        <v>33</v>
      </c>
      <c r="B38" s="6" t="s">
        <v>34</v>
      </c>
      <c r="C38" s="6" t="s">
        <v>35</v>
      </c>
      <c r="D38" s="6" t="s">
        <v>36</v>
      </c>
      <c r="E38" s="887" t="s">
        <v>37</v>
      </c>
      <c r="F38" s="888"/>
    </row>
    <row r="39" spans="1:7" ht="22.5" customHeight="1">
      <c r="A39" s="947"/>
      <c r="B39" s="62"/>
      <c r="C39" s="7"/>
      <c r="D39" s="7"/>
      <c r="E39" s="920"/>
      <c r="F39" s="921"/>
    </row>
    <row r="40" spans="1:7" ht="30" customHeight="1">
      <c r="A40" s="28" t="s">
        <v>38</v>
      </c>
      <c r="B40" s="62"/>
      <c r="C40" s="7"/>
      <c r="D40" s="7"/>
      <c r="E40" s="920"/>
      <c r="F40" s="921"/>
    </row>
    <row r="41" spans="1:7" ht="28.5" customHeight="1">
      <c r="A41" s="889" t="s">
        <v>58</v>
      </c>
      <c r="B41" s="20" t="s">
        <v>39</v>
      </c>
      <c r="C41" s="20" t="s">
        <v>40</v>
      </c>
      <c r="D41" s="20" t="s">
        <v>41</v>
      </c>
      <c r="E41" s="937" t="s">
        <v>42</v>
      </c>
      <c r="F41" s="938"/>
      <c r="G41" s="35"/>
    </row>
    <row r="42" spans="1:7" ht="28.5" customHeight="1">
      <c r="A42" s="890"/>
      <c r="B42" s="115" t="s">
        <v>39</v>
      </c>
      <c r="C42" s="93"/>
      <c r="D42" s="7"/>
      <c r="E42" s="920"/>
      <c r="F42" s="950"/>
      <c r="G42" s="35"/>
    </row>
    <row r="43" spans="1:7" ht="24.75" customHeight="1">
      <c r="A43" s="944" t="s">
        <v>63</v>
      </c>
      <c r="B43" s="976"/>
      <c r="C43" s="977"/>
      <c r="D43" s="977"/>
      <c r="E43" s="977"/>
      <c r="F43" s="977"/>
      <c r="G43" s="35"/>
    </row>
    <row r="44" spans="1:7">
      <c r="A44" s="945"/>
      <c r="B44" s="978"/>
      <c r="C44" s="946"/>
      <c r="D44" s="946"/>
      <c r="E44" s="946"/>
      <c r="F44" s="979"/>
    </row>
    <row r="45" spans="1:7" ht="33" customHeight="1" thickBot="1">
      <c r="A45" s="945"/>
      <c r="B45" s="978"/>
      <c r="C45" s="946"/>
      <c r="D45" s="946"/>
      <c r="E45" s="946"/>
      <c r="F45" s="979"/>
    </row>
    <row r="46" spans="1:7" ht="34.5" customHeight="1" thickTop="1" thickBot="1">
      <c r="A46" s="891" t="s">
        <v>43</v>
      </c>
      <c r="B46" s="892"/>
      <c r="C46" s="892"/>
      <c r="D46" s="892"/>
      <c r="E46" s="892"/>
      <c r="F46" s="893"/>
    </row>
    <row r="47" spans="1:7" ht="24.75" customHeight="1" thickTop="1">
      <c r="A47" s="1629" t="s">
        <v>44</v>
      </c>
      <c r="B47" s="1630"/>
      <c r="C47" s="90" t="s">
        <v>45</v>
      </c>
      <c r="D47" s="36" t="s">
        <v>46</v>
      </c>
      <c r="E47" s="982" t="s">
        <v>59</v>
      </c>
      <c r="F47" s="983"/>
    </row>
    <row r="48" spans="1:7" s="1" customFormat="1" ht="28.5" customHeight="1">
      <c r="A48" s="965"/>
      <c r="B48" s="1117"/>
      <c r="C48" s="91"/>
      <c r="D48" s="52"/>
      <c r="E48" s="972"/>
      <c r="F48" s="973"/>
    </row>
    <row r="49" spans="1:6" s="1" customFormat="1" ht="28.5" customHeight="1">
      <c r="A49" s="1572"/>
      <c r="B49" s="966"/>
      <c r="C49" s="91"/>
      <c r="D49" s="52"/>
      <c r="E49" s="953"/>
      <c r="F49" s="954"/>
    </row>
    <row r="50" spans="1:6" s="1" customFormat="1" ht="28.5" customHeight="1">
      <c r="A50" s="1572"/>
      <c r="B50" s="966"/>
      <c r="C50" s="91"/>
      <c r="D50" s="52"/>
      <c r="E50" s="953"/>
      <c r="F50" s="954"/>
    </row>
    <row r="51" spans="1:6" s="1" customFormat="1" ht="28.5" customHeight="1">
      <c r="A51" s="1572"/>
      <c r="B51" s="966"/>
      <c r="C51" s="91"/>
      <c r="D51" s="52"/>
      <c r="E51" s="953"/>
      <c r="F51" s="954"/>
    </row>
    <row r="52" spans="1:6" s="1" customFormat="1" ht="27" customHeight="1">
      <c r="A52" s="965"/>
      <c r="B52" s="1117"/>
      <c r="C52" s="92"/>
      <c r="D52" s="53"/>
      <c r="E52" s="953"/>
      <c r="F52" s="954"/>
    </row>
    <row r="53" spans="1:6" s="1" customFormat="1" ht="29.25" customHeight="1">
      <c r="A53" s="965"/>
      <c r="B53" s="1117"/>
      <c r="C53" s="92"/>
      <c r="D53" s="53"/>
      <c r="E53" s="953"/>
      <c r="F53" s="954"/>
    </row>
    <row r="54" spans="1:6" s="1" customFormat="1" ht="27" customHeight="1" thickBot="1">
      <c r="A54" s="1568"/>
      <c r="B54" s="1569"/>
      <c r="C54" s="8"/>
      <c r="D54" s="54"/>
      <c r="E54" s="969"/>
      <c r="F54" s="970"/>
    </row>
    <row r="55" spans="1:6" ht="33" customHeight="1" thickTop="1" thickBot="1">
      <c r="A55" s="891" t="s">
        <v>60</v>
      </c>
      <c r="B55" s="892"/>
      <c r="C55" s="892"/>
      <c r="D55" s="892"/>
      <c r="E55" s="892"/>
      <c r="F55" s="893"/>
    </row>
    <row r="56" spans="1:6" ht="25.5" customHeight="1" thickTop="1">
      <c r="A56" s="1156" t="s">
        <v>61</v>
      </c>
      <c r="B56" s="1156"/>
      <c r="C56" s="1157"/>
      <c r="D56" s="868" t="s">
        <v>62</v>
      </c>
      <c r="E56" s="868"/>
      <c r="F56" s="869"/>
    </row>
    <row r="57" spans="1:6" ht="24.75" customHeight="1">
      <c r="A57" s="9" t="s">
        <v>47</v>
      </c>
      <c r="B57" s="971"/>
      <c r="C57" s="971"/>
      <c r="D57" s="9" t="s">
        <v>49</v>
      </c>
      <c r="E57" s="972"/>
      <c r="F57" s="973"/>
    </row>
    <row r="58" spans="1:6" ht="25.5" customHeight="1">
      <c r="A58" s="29" t="s">
        <v>48</v>
      </c>
      <c r="B58" s="854"/>
      <c r="C58" s="854"/>
      <c r="D58" s="10" t="s">
        <v>50</v>
      </c>
      <c r="E58" s="953"/>
      <c r="F58" s="954"/>
    </row>
    <row r="59" spans="1:6" ht="27" customHeight="1" thickBot="1">
      <c r="A59" s="30" t="s">
        <v>25</v>
      </c>
      <c r="B59" s="958"/>
      <c r="C59" s="958"/>
      <c r="D59" s="11" t="s">
        <v>25</v>
      </c>
      <c r="E59" s="959"/>
      <c r="F59" s="960"/>
    </row>
    <row r="60" spans="1:6" ht="33" customHeight="1" thickTop="1" thickBot="1">
      <c r="A60" s="891" t="s">
        <v>51</v>
      </c>
      <c r="B60" s="892"/>
      <c r="C60" s="892"/>
      <c r="D60" s="892"/>
      <c r="E60" s="892"/>
      <c r="F60" s="893"/>
    </row>
    <row r="61" spans="1:6" ht="33" customHeight="1" thickTop="1">
      <c r="A61" s="1617" t="s">
        <v>148</v>
      </c>
      <c r="B61" s="1618"/>
      <c r="C61" s="1618"/>
      <c r="D61" s="1618"/>
      <c r="E61" s="1618"/>
      <c r="F61" s="1619"/>
    </row>
    <row r="62" spans="1:6" ht="33" customHeight="1">
      <c r="A62" s="1620" t="s">
        <v>137</v>
      </c>
      <c r="B62" s="1621"/>
      <c r="C62" s="1621"/>
      <c r="D62" s="1621"/>
      <c r="E62" s="1621"/>
      <c r="F62" s="1622"/>
    </row>
    <row r="63" spans="1:6" ht="33" customHeight="1">
      <c r="A63" s="1620" t="s">
        <v>138</v>
      </c>
      <c r="B63" s="1621"/>
      <c r="C63" s="1621"/>
      <c r="D63" s="1621"/>
      <c r="E63" s="1621"/>
      <c r="F63" s="1622"/>
    </row>
    <row r="64" spans="1:6" ht="31.5" customHeight="1" thickBot="1">
      <c r="A64" s="1623" t="s">
        <v>143</v>
      </c>
      <c r="B64" s="1624"/>
      <c r="C64" s="1624"/>
      <c r="D64" s="1624"/>
      <c r="E64" s="1624"/>
      <c r="F64" s="1625"/>
    </row>
    <row r="65" spans="1:6" ht="30.75" customHeight="1" thickTop="1" thickBot="1">
      <c r="A65" s="891" t="s">
        <v>52</v>
      </c>
      <c r="B65" s="892"/>
      <c r="C65" s="892"/>
      <c r="D65" s="892"/>
      <c r="E65" s="892"/>
      <c r="F65" s="893"/>
    </row>
    <row r="66" spans="1:6" ht="39" customHeight="1" thickTop="1">
      <c r="A66" s="1617" t="s">
        <v>149</v>
      </c>
      <c r="B66" s="1618"/>
      <c r="C66" s="1618"/>
      <c r="D66" s="1618"/>
      <c r="E66" s="1618"/>
      <c r="F66" s="1619"/>
    </row>
    <row r="67" spans="1:6" ht="35.25" customHeight="1">
      <c r="A67" s="1620" t="s">
        <v>139</v>
      </c>
      <c r="B67" s="1621"/>
      <c r="C67" s="1621"/>
      <c r="D67" s="1621"/>
      <c r="E67" s="1621"/>
      <c r="F67" s="1622"/>
    </row>
    <row r="68" spans="1:6" ht="36" customHeight="1">
      <c r="A68" s="1626" t="s">
        <v>55</v>
      </c>
      <c r="B68" s="1627"/>
      <c r="C68" s="1627"/>
      <c r="D68" s="1627"/>
      <c r="E68" s="1627"/>
      <c r="F68" s="1628"/>
    </row>
    <row r="69" spans="1:6" ht="36.75" customHeight="1" thickBot="1">
      <c r="A69" s="955" t="s">
        <v>55</v>
      </c>
      <c r="B69" s="956"/>
      <c r="C69" s="956"/>
      <c r="D69" s="956"/>
      <c r="E69" s="956"/>
      <c r="F69" s="957"/>
    </row>
    <row r="70" spans="1:6" ht="15.75" thickTop="1"/>
  </sheetData>
  <mergeCells count="83">
    <mergeCell ref="B13:F13"/>
    <mergeCell ref="A30:F30"/>
    <mergeCell ref="B9:F9"/>
    <mergeCell ref="B10:F10"/>
    <mergeCell ref="A1:E1"/>
    <mergeCell ref="A2:F2"/>
    <mergeCell ref="B7:F7"/>
    <mergeCell ref="B8:F8"/>
    <mergeCell ref="A9:A21"/>
    <mergeCell ref="B6:F6"/>
    <mergeCell ref="B5:F5"/>
    <mergeCell ref="B4:F4"/>
    <mergeCell ref="B3:F3"/>
    <mergeCell ref="B14:F14"/>
    <mergeCell ref="B12:F12"/>
    <mergeCell ref="B11:F11"/>
    <mergeCell ref="B15:F15"/>
    <mergeCell ref="B16:F16"/>
    <mergeCell ref="B17:F17"/>
    <mergeCell ref="B18:F18"/>
    <mergeCell ref="B19:F19"/>
    <mergeCell ref="A54:B54"/>
    <mergeCell ref="E54:F54"/>
    <mergeCell ref="A55:F55"/>
    <mergeCell ref="A38:A39"/>
    <mergeCell ref="E38:F38"/>
    <mergeCell ref="E39:F39"/>
    <mergeCell ref="A41:A42"/>
    <mergeCell ref="E40:F40"/>
    <mergeCell ref="A48:B48"/>
    <mergeCell ref="E48:F48"/>
    <mergeCell ref="A52:B52"/>
    <mergeCell ref="E52:F52"/>
    <mergeCell ref="A53:B53"/>
    <mergeCell ref="E53:F53"/>
    <mergeCell ref="E47:F47"/>
    <mergeCell ref="E42:F42"/>
    <mergeCell ref="B57:C57"/>
    <mergeCell ref="E57:F57"/>
    <mergeCell ref="B58:C58"/>
    <mergeCell ref="E58:F58"/>
    <mergeCell ref="A56:C56"/>
    <mergeCell ref="D56:F56"/>
    <mergeCell ref="B59:C59"/>
    <mergeCell ref="E59:F59"/>
    <mergeCell ref="B22:F22"/>
    <mergeCell ref="B23:F23"/>
    <mergeCell ref="A24:F24"/>
    <mergeCell ref="E25:F25"/>
    <mergeCell ref="E26:F26"/>
    <mergeCell ref="A27:F27"/>
    <mergeCell ref="B43:F45"/>
    <mergeCell ref="E49:F49"/>
    <mergeCell ref="E51:F51"/>
    <mergeCell ref="E50:F50"/>
    <mergeCell ref="E41:F41"/>
    <mergeCell ref="A37:F37"/>
    <mergeCell ref="A46:F46"/>
    <mergeCell ref="A47:B47"/>
    <mergeCell ref="A69:F69"/>
    <mergeCell ref="A60:F60"/>
    <mergeCell ref="A61:F61"/>
    <mergeCell ref="A62:F62"/>
    <mergeCell ref="A63:F63"/>
    <mergeCell ref="A64:F64"/>
    <mergeCell ref="A65:F65"/>
    <mergeCell ref="A68:F68"/>
    <mergeCell ref="A67:F67"/>
    <mergeCell ref="A66:F66"/>
    <mergeCell ref="A51:B51"/>
    <mergeCell ref="A50:B50"/>
    <mergeCell ref="A49:B49"/>
    <mergeCell ref="A43:A45"/>
    <mergeCell ref="B20:F20"/>
    <mergeCell ref="E36:F36"/>
    <mergeCell ref="A36:B36"/>
    <mergeCell ref="A35:B35"/>
    <mergeCell ref="E35:F35"/>
    <mergeCell ref="E31:F31"/>
    <mergeCell ref="E32:F32"/>
    <mergeCell ref="E33:F33"/>
    <mergeCell ref="A34:F34"/>
    <mergeCell ref="B21:F21"/>
  </mergeCells>
  <pageMargins left="0.7" right="0.7" top="0.75" bottom="0.75" header="0.3" footer="0.3"/>
</worksheet>
</file>

<file path=xl/worksheets/sheet16.xml><?xml version="1.0" encoding="utf-8"?>
<worksheet xmlns="http://schemas.openxmlformats.org/spreadsheetml/2006/main" xmlns:r="http://schemas.openxmlformats.org/officeDocument/2006/relationships">
  <sheetPr>
    <tabColor rgb="FF00B0F0"/>
  </sheetPr>
  <dimension ref="A1:I125"/>
  <sheetViews>
    <sheetView rightToLeft="1" view="pageBreakPreview" topLeftCell="A31" zoomScale="98" zoomScaleSheetLayoutView="98" workbookViewId="0">
      <selection activeCell="A31" sqref="A31:F31"/>
    </sheetView>
  </sheetViews>
  <sheetFormatPr defaultRowHeight="15"/>
  <cols>
    <col min="1" max="1" width="26.28515625" bestFit="1" customWidth="1"/>
    <col min="2" max="2" width="16.5703125" customWidth="1"/>
    <col min="3" max="3" width="23.7109375" bestFit="1" customWidth="1"/>
    <col min="4" max="4" width="25.7109375" customWidth="1"/>
    <col min="5" max="5" width="21.5703125" customWidth="1"/>
    <col min="6" max="6" width="15.42578125" customWidth="1"/>
  </cols>
  <sheetData>
    <row r="1" spans="1:6" ht="58.5" customHeight="1" thickTop="1" thickBot="1">
      <c r="A1" s="1672" t="s">
        <v>1052</v>
      </c>
      <c r="B1" s="1672"/>
      <c r="C1" s="1672"/>
      <c r="D1" s="1672"/>
      <c r="E1" s="1673"/>
      <c r="F1" s="191" t="s">
        <v>237</v>
      </c>
    </row>
    <row r="2" spans="1:6" ht="34.5" customHeight="1" thickTop="1" thickBot="1">
      <c r="A2" s="1653" t="s">
        <v>0</v>
      </c>
      <c r="B2" s="1653"/>
      <c r="C2" s="1653"/>
      <c r="D2" s="1653"/>
      <c r="E2" s="1653"/>
      <c r="F2" s="1654"/>
    </row>
    <row r="3" spans="1:6" ht="30" customHeight="1" thickTop="1">
      <c r="A3" s="192" t="s">
        <v>7</v>
      </c>
      <c r="B3" s="1677" t="s">
        <v>68</v>
      </c>
      <c r="C3" s="1678"/>
      <c r="D3" s="1678"/>
      <c r="E3" s="1678"/>
      <c r="F3" s="1679"/>
    </row>
    <row r="4" spans="1:6" ht="27.75" customHeight="1">
      <c r="A4" s="193" t="s">
        <v>1</v>
      </c>
      <c r="B4" s="1674" t="s">
        <v>102</v>
      </c>
      <c r="C4" s="1675"/>
      <c r="D4" s="1675"/>
      <c r="E4" s="1675"/>
      <c r="F4" s="1676"/>
    </row>
    <row r="5" spans="1:6" ht="28.5" customHeight="1">
      <c r="A5" s="193" t="s">
        <v>2</v>
      </c>
      <c r="B5" s="1696" t="s">
        <v>103</v>
      </c>
      <c r="C5" s="1697"/>
      <c r="D5" s="1697"/>
      <c r="E5" s="1697"/>
      <c r="F5" s="1698"/>
    </row>
    <row r="6" spans="1:6" ht="27.75" customHeight="1">
      <c r="A6" s="194" t="s">
        <v>243</v>
      </c>
      <c r="B6" s="1693">
        <v>6142000000</v>
      </c>
      <c r="C6" s="1694"/>
      <c r="D6" s="1694"/>
      <c r="E6" s="1694"/>
      <c r="F6" s="1695"/>
    </row>
    <row r="7" spans="1:6" ht="24" customHeight="1">
      <c r="A7" s="193" t="s">
        <v>8</v>
      </c>
      <c r="B7" s="1674" t="s">
        <v>119</v>
      </c>
      <c r="C7" s="1675"/>
      <c r="D7" s="1675"/>
      <c r="E7" s="1675"/>
      <c r="F7" s="1676"/>
    </row>
    <row r="8" spans="1:6" ht="31.5" customHeight="1">
      <c r="A8" s="193" t="s">
        <v>54</v>
      </c>
      <c r="B8" s="1674" t="s">
        <v>879</v>
      </c>
      <c r="C8" s="1675"/>
      <c r="D8" s="1675"/>
      <c r="E8" s="1675"/>
      <c r="F8" s="1676"/>
    </row>
    <row r="9" spans="1:6" ht="26.25" customHeight="1">
      <c r="A9" s="1680" t="s">
        <v>9</v>
      </c>
      <c r="B9" s="1687" t="s">
        <v>1399</v>
      </c>
      <c r="C9" s="1688"/>
      <c r="D9" s="1688"/>
      <c r="E9" s="1688"/>
      <c r="F9" s="1689"/>
    </row>
    <row r="10" spans="1:6" ht="26.25" customHeight="1">
      <c r="A10" s="1681"/>
      <c r="B10" s="1674" t="s">
        <v>1400</v>
      </c>
      <c r="C10" s="1675"/>
      <c r="D10" s="1675"/>
      <c r="E10" s="1675"/>
      <c r="F10" s="1676"/>
    </row>
    <row r="11" spans="1:6" ht="26.25" customHeight="1">
      <c r="A11" s="1681"/>
      <c r="B11" s="1674" t="s">
        <v>1401</v>
      </c>
      <c r="C11" s="1675"/>
      <c r="D11" s="1675"/>
      <c r="E11" s="1675"/>
      <c r="F11" s="1676"/>
    </row>
    <row r="12" spans="1:6" ht="26.25" customHeight="1">
      <c r="A12" s="1682"/>
      <c r="B12" s="1674" t="s">
        <v>1402</v>
      </c>
      <c r="C12" s="1675"/>
      <c r="D12" s="1675"/>
      <c r="E12" s="1675"/>
      <c r="F12" s="1676"/>
    </row>
    <row r="13" spans="1:6" ht="26.25" customHeight="1">
      <c r="A13" s="193" t="s">
        <v>20</v>
      </c>
      <c r="B13" s="1687" t="s">
        <v>1403</v>
      </c>
      <c r="C13" s="1688"/>
      <c r="D13" s="1688"/>
      <c r="E13" s="1688"/>
      <c r="F13" s="1689"/>
    </row>
    <row r="14" spans="1:6" ht="26.25" customHeight="1" thickBot="1">
      <c r="A14" s="195" t="s">
        <v>16</v>
      </c>
      <c r="B14" s="1690"/>
      <c r="C14" s="1691"/>
      <c r="D14" s="1691"/>
      <c r="E14" s="1691"/>
      <c r="F14" s="1692"/>
    </row>
    <row r="15" spans="1:6" ht="26.25" customHeight="1" thickTop="1" thickBot="1">
      <c r="A15" s="1653" t="s">
        <v>10</v>
      </c>
      <c r="B15" s="1653"/>
      <c r="C15" s="1653"/>
      <c r="D15" s="1653"/>
      <c r="E15" s="1653"/>
      <c r="F15" s="1654"/>
    </row>
    <row r="16" spans="1:6" ht="26.25" customHeight="1" thickTop="1">
      <c r="A16" s="367" t="s">
        <v>11</v>
      </c>
      <c r="B16" s="196" t="s">
        <v>12</v>
      </c>
      <c r="C16" s="196" t="s">
        <v>13</v>
      </c>
      <c r="D16" s="196" t="s">
        <v>14</v>
      </c>
      <c r="E16" s="1699" t="s">
        <v>15</v>
      </c>
      <c r="F16" s="1700"/>
    </row>
    <row r="17" spans="1:6" ht="21" customHeight="1">
      <c r="A17" s="368" t="s">
        <v>263</v>
      </c>
      <c r="B17" s="197"/>
      <c r="C17" s="826"/>
      <c r="D17" s="826"/>
      <c r="E17" s="1701"/>
      <c r="F17" s="1701"/>
    </row>
    <row r="18" spans="1:6" ht="26.25" customHeight="1">
      <c r="A18" s="1702" t="s">
        <v>17</v>
      </c>
      <c r="B18" s="1703"/>
      <c r="C18" s="1703"/>
      <c r="D18" s="1703"/>
      <c r="E18" s="1703"/>
      <c r="F18" s="1704"/>
    </row>
    <row r="19" spans="1:6" ht="25.5" customHeight="1">
      <c r="A19" s="198" t="s">
        <v>4</v>
      </c>
      <c r="B19" s="579">
        <v>2014</v>
      </c>
      <c r="C19" s="198" t="s">
        <v>6</v>
      </c>
      <c r="D19" s="580">
        <v>2022</v>
      </c>
      <c r="E19" s="199" t="s">
        <v>18</v>
      </c>
      <c r="F19" s="200"/>
    </row>
    <row r="20" spans="1:6" ht="30" customHeight="1" thickBot="1">
      <c r="A20" s="201" t="s">
        <v>5</v>
      </c>
      <c r="B20" s="579">
        <v>2014</v>
      </c>
      <c r="C20" s="201" t="s">
        <v>3</v>
      </c>
      <c r="D20" s="580">
        <v>2022</v>
      </c>
      <c r="E20" s="202" t="s">
        <v>19</v>
      </c>
      <c r="F20" s="203" t="s">
        <v>19</v>
      </c>
    </row>
    <row r="21" spans="1:6" ht="30" customHeight="1" thickTop="1" thickBot="1">
      <c r="A21" s="1683" t="s">
        <v>31</v>
      </c>
      <c r="B21" s="1683"/>
      <c r="C21" s="1683"/>
      <c r="D21" s="1683"/>
      <c r="E21" s="1683"/>
      <c r="F21" s="1684"/>
    </row>
    <row r="22" spans="1:6" ht="21" customHeight="1" thickTop="1">
      <c r="A22" s="358" t="s">
        <v>30</v>
      </c>
      <c r="B22" s="359" t="s">
        <v>26</v>
      </c>
      <c r="C22" s="359" t="s">
        <v>22</v>
      </c>
      <c r="D22" s="359" t="s">
        <v>23</v>
      </c>
      <c r="E22" s="1685" t="s">
        <v>264</v>
      </c>
      <c r="F22" s="1686"/>
    </row>
    <row r="23" spans="1:6">
      <c r="A23" s="360">
        <v>972366000</v>
      </c>
      <c r="B23" s="361"/>
      <c r="C23" s="360">
        <f>A23</f>
        <v>972366000</v>
      </c>
      <c r="D23" s="1637" t="s">
        <v>128</v>
      </c>
      <c r="E23" s="1705">
        <f>C23</f>
        <v>972366000</v>
      </c>
      <c r="F23" s="1706"/>
    </row>
    <row r="24" spans="1:6" ht="28.5" customHeight="1" thickBot="1">
      <c r="A24" s="363" t="s">
        <v>25</v>
      </c>
      <c r="B24" s="364"/>
      <c r="C24" s="360">
        <f>C23</f>
        <v>972366000</v>
      </c>
      <c r="D24" s="1638"/>
      <c r="E24" s="1705">
        <f>E23</f>
        <v>972366000</v>
      </c>
      <c r="F24" s="1706"/>
    </row>
    <row r="25" spans="1:6" ht="28.5" customHeight="1" thickTop="1" thickBot="1">
      <c r="A25" s="1708" t="s">
        <v>27</v>
      </c>
      <c r="B25" s="1708"/>
      <c r="C25" s="1708"/>
      <c r="D25" s="1708"/>
      <c r="E25" s="1708"/>
      <c r="F25" s="1709"/>
    </row>
    <row r="26" spans="1:6" ht="32.25" customHeight="1" thickTop="1">
      <c r="A26" s="1710" t="s">
        <v>28</v>
      </c>
      <c r="B26" s="1711"/>
      <c r="C26" s="365" t="s">
        <v>29</v>
      </c>
      <c r="D26" s="842" t="s">
        <v>358</v>
      </c>
      <c r="E26" s="1712" t="s">
        <v>371</v>
      </c>
      <c r="F26" s="1713"/>
    </row>
    <row r="27" spans="1:6" ht="30.75" customHeight="1">
      <c r="A27" s="1714">
        <v>761650283.11000001</v>
      </c>
      <c r="B27" s="1715"/>
      <c r="C27" s="360">
        <v>756549590.25999999</v>
      </c>
      <c r="D27" s="843">
        <v>603469062.01999974</v>
      </c>
      <c r="E27" s="1716">
        <v>0.62061925449882016</v>
      </c>
      <c r="F27" s="1717"/>
    </row>
    <row r="28" spans="1:6" ht="18" customHeight="1" thickBot="1">
      <c r="A28" s="1718"/>
      <c r="B28" s="1718"/>
      <c r="C28" s="1718"/>
      <c r="D28" s="1718"/>
      <c r="E28" s="1718"/>
      <c r="F28" s="1719"/>
    </row>
    <row r="29" spans="1:6" ht="25.5" customHeight="1" thickTop="1">
      <c r="A29" s="1720" t="s">
        <v>33</v>
      </c>
      <c r="B29" s="204" t="s">
        <v>34</v>
      </c>
      <c r="C29" s="204" t="s">
        <v>35</v>
      </c>
      <c r="D29" s="204" t="s">
        <v>36</v>
      </c>
      <c r="E29" s="1699" t="s">
        <v>37</v>
      </c>
      <c r="F29" s="1700"/>
    </row>
    <row r="30" spans="1:6" ht="30.75" customHeight="1">
      <c r="A30" s="1721"/>
      <c r="B30" s="581">
        <f>B31/A23</f>
        <v>9.755704127869547E-3</v>
      </c>
      <c r="C30" s="582">
        <f>C31/A23</f>
        <v>3.152168724533766E-2</v>
      </c>
      <c r="D30" s="205">
        <f>D31/A23</f>
        <v>0.17200694826845034</v>
      </c>
      <c r="E30" s="1707">
        <f>E31/A23</f>
        <v>0.407334914857163</v>
      </c>
      <c r="F30" s="1669">
        <f t="shared" ref="F30" si="0">F31/E23</f>
        <v>0</v>
      </c>
    </row>
    <row r="31" spans="1:6" ht="25.5" customHeight="1">
      <c r="A31" s="844" t="s">
        <v>38</v>
      </c>
      <c r="B31" s="843">
        <v>9486115</v>
      </c>
      <c r="C31" s="843">
        <v>30650616.940000001</v>
      </c>
      <c r="D31" s="843">
        <v>167253708.25999999</v>
      </c>
      <c r="E31" s="1659">
        <v>396078621.82000017</v>
      </c>
      <c r="F31" s="1660"/>
    </row>
    <row r="32" spans="1:6" ht="21.75" customHeight="1">
      <c r="A32" s="1661" t="s">
        <v>58</v>
      </c>
      <c r="B32" s="207" t="s">
        <v>39</v>
      </c>
      <c r="C32" s="207" t="s">
        <v>40</v>
      </c>
      <c r="D32" s="207" t="s">
        <v>41</v>
      </c>
      <c r="E32" s="1666" t="s">
        <v>42</v>
      </c>
      <c r="F32" s="1667"/>
    </row>
    <row r="33" spans="1:8" ht="30.75" customHeight="1">
      <c r="A33" s="1662"/>
      <c r="B33" s="208"/>
      <c r="C33" s="209" t="s">
        <v>40</v>
      </c>
      <c r="D33" s="208"/>
      <c r="E33" s="1668"/>
      <c r="F33" s="1669"/>
    </row>
    <row r="34" spans="1:8" ht="28.5" customHeight="1">
      <c r="A34" s="1663" t="s">
        <v>63</v>
      </c>
      <c r="B34" s="928"/>
      <c r="C34" s="929"/>
      <c r="D34" s="929"/>
      <c r="E34" s="929"/>
      <c r="F34" s="930"/>
    </row>
    <row r="35" spans="1:8" ht="18" customHeight="1">
      <c r="A35" s="1664"/>
      <c r="B35" s="931"/>
      <c r="C35" s="932"/>
      <c r="D35" s="932"/>
      <c r="E35" s="932"/>
      <c r="F35" s="933"/>
    </row>
    <row r="36" spans="1:8" ht="22.5" customHeight="1" thickBot="1">
      <c r="A36" s="1665"/>
      <c r="B36" s="934"/>
      <c r="C36" s="935"/>
      <c r="D36" s="935"/>
      <c r="E36" s="935"/>
      <c r="F36" s="936"/>
    </row>
    <row r="37" spans="1:8" ht="30" customHeight="1" thickTop="1" thickBot="1">
      <c r="A37" s="1652" t="s">
        <v>43</v>
      </c>
      <c r="B37" s="1653"/>
      <c r="C37" s="1653"/>
      <c r="D37" s="1653"/>
      <c r="E37" s="1653"/>
      <c r="F37" s="1654"/>
    </row>
    <row r="38" spans="1:8" ht="28.5" customHeight="1" thickTop="1">
      <c r="A38" s="1655" t="s">
        <v>44</v>
      </c>
      <c r="B38" s="1656"/>
      <c r="C38" s="369" t="s">
        <v>45</v>
      </c>
      <c r="D38" s="367" t="s">
        <v>46</v>
      </c>
      <c r="E38" s="1657" t="s">
        <v>59</v>
      </c>
      <c r="F38" s="1658"/>
      <c r="G38" s="35"/>
    </row>
    <row r="39" spans="1:8" ht="63.75" customHeight="1">
      <c r="A39" s="1494" t="s">
        <v>391</v>
      </c>
      <c r="B39" s="1494"/>
      <c r="C39" s="197" t="s">
        <v>260</v>
      </c>
      <c r="D39" s="370">
        <v>1</v>
      </c>
      <c r="E39" s="1639" t="s">
        <v>1404</v>
      </c>
      <c r="F39" s="1639"/>
      <c r="G39" s="35"/>
    </row>
    <row r="40" spans="1:8" ht="41.25" customHeight="1">
      <c r="A40" s="1494" t="s">
        <v>392</v>
      </c>
      <c r="B40" s="1494"/>
      <c r="C40" s="197" t="s">
        <v>260</v>
      </c>
      <c r="D40" s="370">
        <v>1</v>
      </c>
      <c r="E40" s="1639" t="s">
        <v>1405</v>
      </c>
      <c r="F40" s="1639"/>
      <c r="G40" s="35"/>
    </row>
    <row r="41" spans="1:8" ht="48" customHeight="1">
      <c r="A41" s="1633" t="s">
        <v>393</v>
      </c>
      <c r="B41" s="1633"/>
      <c r="C41" s="197" t="s">
        <v>260</v>
      </c>
      <c r="D41" s="370">
        <v>1</v>
      </c>
      <c r="E41" s="1639" t="s">
        <v>1405</v>
      </c>
      <c r="F41" s="1639"/>
    </row>
    <row r="42" spans="1:8" ht="43.5" customHeight="1">
      <c r="A42" s="1633" t="s">
        <v>394</v>
      </c>
      <c r="B42" s="1633"/>
      <c r="C42" s="197" t="s">
        <v>260</v>
      </c>
      <c r="D42" s="370">
        <v>1</v>
      </c>
      <c r="E42" s="1639" t="s">
        <v>1405</v>
      </c>
      <c r="F42" s="1639"/>
    </row>
    <row r="43" spans="1:8" ht="60.75" customHeight="1">
      <c r="A43" s="1494" t="s">
        <v>395</v>
      </c>
      <c r="B43" s="1494"/>
      <c r="C43" s="197" t="s">
        <v>260</v>
      </c>
      <c r="D43" s="467">
        <v>1</v>
      </c>
      <c r="E43" s="1639" t="s">
        <v>1404</v>
      </c>
      <c r="F43" s="1639"/>
    </row>
    <row r="44" spans="1:8" ht="54.75" customHeight="1">
      <c r="A44" s="1494" t="s">
        <v>396</v>
      </c>
      <c r="B44" s="1494"/>
      <c r="C44" s="197" t="s">
        <v>260</v>
      </c>
      <c r="D44" s="467">
        <v>1</v>
      </c>
      <c r="E44" s="1639" t="s">
        <v>1404</v>
      </c>
      <c r="F44" s="1639"/>
    </row>
    <row r="45" spans="1:8" s="1" customFormat="1" ht="46.5" customHeight="1">
      <c r="A45" s="1651" t="s">
        <v>397</v>
      </c>
      <c r="B45" s="1651"/>
      <c r="C45" s="197" t="s">
        <v>260</v>
      </c>
      <c r="D45" s="467">
        <v>1</v>
      </c>
      <c r="E45" s="1639" t="s">
        <v>1404</v>
      </c>
      <c r="F45" s="1639"/>
    </row>
    <row r="46" spans="1:8" s="1" customFormat="1" ht="36.75" customHeight="1">
      <c r="A46" s="1634" t="s">
        <v>398</v>
      </c>
      <c r="B46" s="1634"/>
      <c r="C46" s="197" t="s">
        <v>260</v>
      </c>
      <c r="D46" s="467">
        <v>1</v>
      </c>
      <c r="E46" s="1639" t="s">
        <v>1404</v>
      </c>
      <c r="F46" s="1639"/>
      <c r="H46" s="384"/>
    </row>
    <row r="47" spans="1:8" s="1" customFormat="1" ht="28.5" customHeight="1">
      <c r="A47" s="1634" t="s">
        <v>399</v>
      </c>
      <c r="B47" s="1634"/>
      <c r="C47" s="197" t="s">
        <v>260</v>
      </c>
      <c r="D47" s="467">
        <v>1</v>
      </c>
      <c r="E47" s="1639" t="s">
        <v>1404</v>
      </c>
      <c r="F47" s="1639"/>
      <c r="H47" s="384"/>
    </row>
    <row r="48" spans="1:8" ht="42.75" customHeight="1">
      <c r="A48" s="1634" t="s">
        <v>400</v>
      </c>
      <c r="B48" s="1634"/>
      <c r="C48" s="197" t="s">
        <v>260</v>
      </c>
      <c r="D48" s="467">
        <v>1</v>
      </c>
      <c r="E48" s="1639" t="s">
        <v>1405</v>
      </c>
      <c r="F48" s="1639"/>
      <c r="H48" s="384"/>
    </row>
    <row r="49" spans="1:8" ht="31.5" customHeight="1">
      <c r="A49" s="1494" t="s">
        <v>401</v>
      </c>
      <c r="B49" s="1494"/>
      <c r="C49" s="197" t="s">
        <v>260</v>
      </c>
      <c r="D49" s="467">
        <v>1</v>
      </c>
      <c r="E49" s="1639" t="s">
        <v>1405</v>
      </c>
      <c r="F49" s="1639"/>
      <c r="H49" s="384"/>
    </row>
    <row r="50" spans="1:8" ht="34.5" customHeight="1">
      <c r="A50" s="1494" t="s">
        <v>402</v>
      </c>
      <c r="B50" s="1494"/>
      <c r="C50" s="197" t="s">
        <v>260</v>
      </c>
      <c r="D50" s="467">
        <v>1</v>
      </c>
      <c r="E50" s="1639" t="s">
        <v>1404</v>
      </c>
      <c r="F50" s="1639"/>
      <c r="H50" s="384"/>
    </row>
    <row r="51" spans="1:8" ht="31.5" customHeight="1">
      <c r="A51" s="1651" t="s">
        <v>403</v>
      </c>
      <c r="B51" s="1651"/>
      <c r="C51" s="197" t="s">
        <v>260</v>
      </c>
      <c r="D51" s="467">
        <v>1</v>
      </c>
      <c r="E51" s="1639" t="s">
        <v>1405</v>
      </c>
      <c r="F51" s="1639"/>
      <c r="H51" s="384"/>
    </row>
    <row r="52" spans="1:8" ht="33.75" customHeight="1">
      <c r="A52" s="1634" t="s">
        <v>404</v>
      </c>
      <c r="B52" s="1634"/>
      <c r="C52" s="197" t="s">
        <v>260</v>
      </c>
      <c r="D52" s="467">
        <v>1</v>
      </c>
      <c r="E52" s="1639" t="s">
        <v>1404</v>
      </c>
      <c r="F52" s="1639"/>
      <c r="H52" s="384"/>
    </row>
    <row r="53" spans="1:8" ht="33" customHeight="1">
      <c r="A53" s="1634" t="s">
        <v>405</v>
      </c>
      <c r="B53" s="1634"/>
      <c r="C53" s="197" t="s">
        <v>260</v>
      </c>
      <c r="D53" s="467">
        <v>1</v>
      </c>
      <c r="E53" s="1639" t="s">
        <v>1404</v>
      </c>
      <c r="F53" s="1639"/>
      <c r="H53" s="384"/>
    </row>
    <row r="54" spans="1:8" ht="33" customHeight="1">
      <c r="A54" s="1634" t="s">
        <v>406</v>
      </c>
      <c r="B54" s="1634"/>
      <c r="C54" s="197" t="s">
        <v>260</v>
      </c>
      <c r="D54" s="467">
        <v>1</v>
      </c>
      <c r="E54" s="1639" t="s">
        <v>1404</v>
      </c>
      <c r="F54" s="1639"/>
      <c r="H54" s="384"/>
    </row>
    <row r="55" spans="1:8" ht="33" customHeight="1">
      <c r="A55" s="1634" t="s">
        <v>407</v>
      </c>
      <c r="B55" s="1634"/>
      <c r="C55" s="197" t="s">
        <v>260</v>
      </c>
      <c r="D55" s="467">
        <v>1</v>
      </c>
      <c r="E55" s="1639" t="s">
        <v>1405</v>
      </c>
      <c r="F55" s="1639"/>
      <c r="H55" s="384"/>
    </row>
    <row r="56" spans="1:8" ht="33" customHeight="1">
      <c r="A56" s="1634" t="s">
        <v>408</v>
      </c>
      <c r="B56" s="1634"/>
      <c r="C56" s="197" t="s">
        <v>260</v>
      </c>
      <c r="D56" s="467">
        <v>1</v>
      </c>
      <c r="E56" s="1639" t="s">
        <v>1405</v>
      </c>
      <c r="F56" s="1639"/>
      <c r="H56" s="384"/>
    </row>
    <row r="57" spans="1:8" ht="31.5" customHeight="1">
      <c r="A57" s="1643" t="s">
        <v>409</v>
      </c>
      <c r="B57" s="1643"/>
      <c r="C57" s="197" t="s">
        <v>260</v>
      </c>
      <c r="D57" s="467">
        <v>1</v>
      </c>
      <c r="E57" s="1639" t="s">
        <v>1405</v>
      </c>
      <c r="F57" s="1639"/>
      <c r="H57" s="384"/>
    </row>
    <row r="58" spans="1:8" s="383" customFormat="1" ht="31.5" customHeight="1">
      <c r="A58" s="1515" t="s">
        <v>410</v>
      </c>
      <c r="B58" s="1515"/>
      <c r="C58" s="197" t="s">
        <v>260</v>
      </c>
      <c r="D58" s="467">
        <v>1</v>
      </c>
      <c r="E58" s="1639" t="s">
        <v>1405</v>
      </c>
      <c r="F58" s="1639"/>
      <c r="H58" s="384"/>
    </row>
    <row r="59" spans="1:8" s="383" customFormat="1" ht="31.5" customHeight="1">
      <c r="A59" s="1518" t="s">
        <v>411</v>
      </c>
      <c r="B59" s="1518"/>
      <c r="C59" s="197" t="s">
        <v>260</v>
      </c>
      <c r="D59" s="467">
        <v>1</v>
      </c>
      <c r="E59" s="1639" t="s">
        <v>1405</v>
      </c>
      <c r="F59" s="1639"/>
      <c r="H59" s="384"/>
    </row>
    <row r="60" spans="1:8" s="383" customFormat="1" ht="31.5" customHeight="1">
      <c r="A60" s="1494" t="s">
        <v>412</v>
      </c>
      <c r="B60" s="1494"/>
      <c r="C60" s="197" t="s">
        <v>260</v>
      </c>
      <c r="D60" s="467">
        <v>1</v>
      </c>
      <c r="E60" s="1639" t="s">
        <v>1405</v>
      </c>
      <c r="F60" s="1639"/>
      <c r="G60" s="384"/>
    </row>
    <row r="61" spans="1:8" s="383" customFormat="1" ht="31.5" customHeight="1">
      <c r="A61" s="1494" t="s">
        <v>413</v>
      </c>
      <c r="B61" s="1494"/>
      <c r="C61" s="197" t="s">
        <v>260</v>
      </c>
      <c r="D61" s="467">
        <v>1</v>
      </c>
      <c r="E61" s="1639" t="s">
        <v>1405</v>
      </c>
      <c r="F61" s="1639"/>
      <c r="G61" s="384"/>
    </row>
    <row r="62" spans="1:8" s="383" customFormat="1" ht="31.5" customHeight="1">
      <c r="A62" s="1651" t="s">
        <v>414</v>
      </c>
      <c r="B62" s="1651"/>
      <c r="C62" s="197" t="s">
        <v>260</v>
      </c>
      <c r="D62" s="467">
        <v>1</v>
      </c>
      <c r="E62" s="1639" t="s">
        <v>1405</v>
      </c>
      <c r="F62" s="1639"/>
      <c r="G62" s="384"/>
    </row>
    <row r="63" spans="1:8" s="383" customFormat="1" ht="31.5" customHeight="1">
      <c r="A63" s="1634" t="s">
        <v>415</v>
      </c>
      <c r="B63" s="1634"/>
      <c r="C63" s="197" t="s">
        <v>260</v>
      </c>
      <c r="D63" s="467">
        <v>1</v>
      </c>
      <c r="E63" s="1639" t="s">
        <v>1405</v>
      </c>
      <c r="F63" s="1639"/>
      <c r="G63" s="384"/>
    </row>
    <row r="64" spans="1:8" s="383" customFormat="1" ht="31.5" customHeight="1">
      <c r="A64" s="1634" t="s">
        <v>416</v>
      </c>
      <c r="B64" s="1634"/>
      <c r="C64" s="197" t="s">
        <v>260</v>
      </c>
      <c r="D64" s="467">
        <v>1</v>
      </c>
      <c r="E64" s="1639" t="s">
        <v>1404</v>
      </c>
      <c r="F64" s="1639"/>
      <c r="G64" s="384"/>
    </row>
    <row r="65" spans="1:9" s="383" customFormat="1" ht="31.5" customHeight="1">
      <c r="A65" s="1494" t="s">
        <v>417</v>
      </c>
      <c r="B65" s="1494"/>
      <c r="C65" s="197" t="s">
        <v>260</v>
      </c>
      <c r="D65" s="467">
        <v>1</v>
      </c>
      <c r="E65" s="1639" t="s">
        <v>1405</v>
      </c>
      <c r="F65" s="1639"/>
      <c r="G65" s="384"/>
    </row>
    <row r="66" spans="1:9" s="383" customFormat="1" ht="31.5" customHeight="1">
      <c r="A66" s="1494" t="s">
        <v>418</v>
      </c>
      <c r="B66" s="1494"/>
      <c r="C66" s="197" t="s">
        <v>260</v>
      </c>
      <c r="D66" s="467">
        <v>1</v>
      </c>
      <c r="E66" s="1639" t="s">
        <v>1404</v>
      </c>
      <c r="F66" s="1639"/>
      <c r="G66" s="384"/>
    </row>
    <row r="67" spans="1:9" s="383" customFormat="1" ht="31.5" customHeight="1">
      <c r="A67" s="1651" t="s">
        <v>419</v>
      </c>
      <c r="B67" s="1651"/>
      <c r="C67" s="197" t="s">
        <v>260</v>
      </c>
      <c r="D67" s="467">
        <v>1</v>
      </c>
      <c r="E67" s="1639" t="s">
        <v>1405</v>
      </c>
      <c r="F67" s="1639"/>
      <c r="G67" s="384"/>
    </row>
    <row r="68" spans="1:9" s="383" customFormat="1" ht="31.5" customHeight="1">
      <c r="A68" s="1634" t="s">
        <v>420</v>
      </c>
      <c r="B68" s="1634"/>
      <c r="C68" s="197" t="s">
        <v>260</v>
      </c>
      <c r="D68" s="467">
        <v>1</v>
      </c>
      <c r="E68" s="1639" t="s">
        <v>1405</v>
      </c>
      <c r="F68" s="1639"/>
      <c r="G68" s="384"/>
    </row>
    <row r="69" spans="1:9" s="383" customFormat="1" ht="31.5" customHeight="1">
      <c r="A69" s="1634" t="s">
        <v>421</v>
      </c>
      <c r="B69" s="1634"/>
      <c r="C69" s="197" t="s">
        <v>260</v>
      </c>
      <c r="D69" s="467">
        <v>1</v>
      </c>
      <c r="E69" s="1640" t="s">
        <v>1384</v>
      </c>
      <c r="F69" s="1517"/>
      <c r="G69" s="384"/>
    </row>
    <row r="70" spans="1:9" s="383" customFormat="1" ht="31.5" customHeight="1">
      <c r="A70" s="1649" t="s">
        <v>1406</v>
      </c>
      <c r="B70" s="1650"/>
      <c r="C70" s="197" t="s">
        <v>260</v>
      </c>
      <c r="D70" s="585">
        <v>19</v>
      </c>
      <c r="E70" s="1641" t="s">
        <v>1407</v>
      </c>
      <c r="F70" s="1642"/>
      <c r="G70" s="467"/>
      <c r="I70" s="384"/>
    </row>
    <row r="71" spans="1:9" s="383" customFormat="1" ht="31.5" customHeight="1">
      <c r="A71" s="1649" t="s">
        <v>1408</v>
      </c>
      <c r="B71" s="1650"/>
      <c r="C71" s="197" t="s">
        <v>260</v>
      </c>
      <c r="D71" s="585">
        <v>1</v>
      </c>
      <c r="E71" s="1641" t="s">
        <v>1409</v>
      </c>
      <c r="F71" s="1642"/>
      <c r="G71" s="479"/>
      <c r="I71" s="384"/>
    </row>
    <row r="72" spans="1:9" s="383" customFormat="1" ht="31.5" customHeight="1">
      <c r="A72" s="1651" t="s">
        <v>1410</v>
      </c>
      <c r="B72" s="1651"/>
      <c r="C72" s="197" t="s">
        <v>686</v>
      </c>
      <c r="D72" s="370">
        <v>8</v>
      </c>
      <c r="E72" s="1516">
        <v>8</v>
      </c>
      <c r="F72" s="1517"/>
      <c r="G72" s="479"/>
      <c r="I72" s="384"/>
    </row>
    <row r="73" spans="1:9" s="383" customFormat="1" ht="31.5" customHeight="1">
      <c r="A73" s="1634" t="s">
        <v>1411</v>
      </c>
      <c r="B73" s="1634"/>
      <c r="C73" s="197" t="s">
        <v>260</v>
      </c>
      <c r="D73" s="370">
        <v>8</v>
      </c>
      <c r="E73" s="1516">
        <v>8</v>
      </c>
      <c r="F73" s="1517"/>
      <c r="G73" s="479"/>
      <c r="I73" s="384"/>
    </row>
    <row r="74" spans="1:9" s="383" customFormat="1" ht="31.5" customHeight="1">
      <c r="A74" s="1634" t="s">
        <v>1412</v>
      </c>
      <c r="B74" s="1634"/>
      <c r="C74" s="197" t="s">
        <v>260</v>
      </c>
      <c r="D74" s="370">
        <v>20</v>
      </c>
      <c r="E74" s="1516">
        <v>21</v>
      </c>
      <c r="F74" s="1517"/>
      <c r="G74" s="479"/>
      <c r="I74" s="384"/>
    </row>
    <row r="75" spans="1:9" s="383" customFormat="1" ht="31.5" customHeight="1">
      <c r="A75" s="1634" t="s">
        <v>1413</v>
      </c>
      <c r="B75" s="1634"/>
      <c r="C75" s="197" t="s">
        <v>260</v>
      </c>
      <c r="D75" s="370">
        <v>139</v>
      </c>
      <c r="E75" s="1516">
        <v>141</v>
      </c>
      <c r="F75" s="1517"/>
      <c r="G75" s="479"/>
      <c r="I75" s="384"/>
    </row>
    <row r="76" spans="1:9" s="383" customFormat="1" ht="31.5" customHeight="1">
      <c r="A76" s="1634" t="s">
        <v>1414</v>
      </c>
      <c r="B76" s="1634"/>
      <c r="C76" s="197" t="s">
        <v>683</v>
      </c>
      <c r="D76" s="370">
        <f>1200000+21500</f>
        <v>1221500</v>
      </c>
      <c r="E76" s="1635">
        <v>3690269</v>
      </c>
      <c r="F76" s="1636"/>
      <c r="G76" s="479"/>
      <c r="I76" s="384"/>
    </row>
    <row r="77" spans="1:9" s="383" customFormat="1" ht="31.5" customHeight="1">
      <c r="A77" s="1670" t="s">
        <v>1415</v>
      </c>
      <c r="B77" s="1671"/>
      <c r="C77" s="197" t="s">
        <v>689</v>
      </c>
      <c r="D77" s="370">
        <v>1</v>
      </c>
      <c r="E77" s="1635">
        <v>1</v>
      </c>
      <c r="F77" s="1636"/>
      <c r="G77" s="479"/>
      <c r="I77" s="384"/>
    </row>
    <row r="78" spans="1:9" s="383" customFormat="1" ht="31.5" customHeight="1">
      <c r="A78" s="1634" t="s">
        <v>1416</v>
      </c>
      <c r="B78" s="1634"/>
      <c r="C78" s="197" t="s">
        <v>686</v>
      </c>
      <c r="D78" s="370">
        <v>20</v>
      </c>
      <c r="E78" s="1635">
        <v>71</v>
      </c>
      <c r="F78" s="1636"/>
      <c r="G78" s="479"/>
      <c r="I78" s="384"/>
    </row>
    <row r="79" spans="1:9" s="383" customFormat="1" ht="31.5" customHeight="1">
      <c r="A79" s="1643" t="s">
        <v>1417</v>
      </c>
      <c r="B79" s="1643"/>
      <c r="C79" s="197" t="s">
        <v>1418</v>
      </c>
      <c r="D79" s="370">
        <v>8000</v>
      </c>
      <c r="E79" s="1635">
        <v>37050</v>
      </c>
      <c r="F79" s="1636"/>
      <c r="G79" s="479"/>
      <c r="I79" s="384"/>
    </row>
    <row r="80" spans="1:9" s="383" customFormat="1" ht="31.5" customHeight="1">
      <c r="A80" s="1634" t="s">
        <v>1419</v>
      </c>
      <c r="B80" s="1634"/>
      <c r="C80" s="197" t="s">
        <v>1420</v>
      </c>
      <c r="D80" s="370">
        <v>2</v>
      </c>
      <c r="E80" s="1635">
        <v>2</v>
      </c>
      <c r="F80" s="1636"/>
      <c r="G80" s="479"/>
      <c r="I80" s="384"/>
    </row>
    <row r="81" spans="1:9" s="383" customFormat="1" ht="31.5" customHeight="1">
      <c r="A81" s="1634" t="s">
        <v>1421</v>
      </c>
      <c r="B81" s="1634"/>
      <c r="C81" s="197" t="s">
        <v>1418</v>
      </c>
      <c r="D81" s="370">
        <v>1000</v>
      </c>
      <c r="E81" s="1635">
        <v>2407</v>
      </c>
      <c r="F81" s="1636"/>
      <c r="G81" s="479"/>
      <c r="I81" s="384"/>
    </row>
    <row r="82" spans="1:9" s="383" customFormat="1" ht="31.5" customHeight="1">
      <c r="A82" s="1643" t="s">
        <v>1422</v>
      </c>
      <c r="B82" s="1643"/>
      <c r="C82" s="197" t="s">
        <v>690</v>
      </c>
      <c r="D82" s="370">
        <v>10</v>
      </c>
      <c r="E82" s="1635">
        <v>7</v>
      </c>
      <c r="F82" s="1636"/>
      <c r="G82" s="479"/>
      <c r="I82" s="384"/>
    </row>
    <row r="83" spans="1:9" s="383" customFormat="1" ht="31.5" customHeight="1">
      <c r="A83" s="1645" t="s">
        <v>1423</v>
      </c>
      <c r="B83" s="1646"/>
      <c r="C83" s="197" t="s">
        <v>751</v>
      </c>
      <c r="D83" s="370">
        <v>13</v>
      </c>
      <c r="E83" s="1635">
        <v>13</v>
      </c>
      <c r="F83" s="1636"/>
      <c r="G83" s="479"/>
      <c r="I83" s="384"/>
    </row>
    <row r="84" spans="1:9" s="383" customFormat="1" ht="31.5" customHeight="1">
      <c r="A84" s="1515" t="s">
        <v>1424</v>
      </c>
      <c r="B84" s="1515"/>
      <c r="C84" s="197" t="s">
        <v>422</v>
      </c>
      <c r="D84" s="370">
        <v>100</v>
      </c>
      <c r="E84" s="1635">
        <v>185</v>
      </c>
      <c r="F84" s="1636"/>
      <c r="G84" s="479"/>
      <c r="I84" s="384"/>
    </row>
    <row r="85" spans="1:9" s="383" customFormat="1" ht="31.5" customHeight="1">
      <c r="A85" s="1518" t="s">
        <v>1425</v>
      </c>
      <c r="B85" s="1518"/>
      <c r="C85" s="197" t="s">
        <v>1426</v>
      </c>
      <c r="D85" s="370">
        <v>150</v>
      </c>
      <c r="E85" s="1635">
        <v>277</v>
      </c>
      <c r="F85" s="1636"/>
      <c r="G85" s="479"/>
      <c r="I85" s="384"/>
    </row>
    <row r="86" spans="1:9" s="383" customFormat="1" ht="31.5" customHeight="1">
      <c r="A86" s="1633" t="s">
        <v>1427</v>
      </c>
      <c r="B86" s="1633"/>
      <c r="C86" s="197" t="s">
        <v>1428</v>
      </c>
      <c r="D86" s="370">
        <v>5000</v>
      </c>
      <c r="E86" s="1635">
        <v>9673</v>
      </c>
      <c r="F86" s="1636"/>
      <c r="G86" s="479"/>
      <c r="I86" s="384"/>
    </row>
    <row r="87" spans="1:9" s="383" customFormat="1" ht="31.5" customHeight="1">
      <c r="A87" s="1633" t="s">
        <v>1429</v>
      </c>
      <c r="B87" s="1633"/>
      <c r="C87" s="197" t="s">
        <v>686</v>
      </c>
      <c r="D87" s="370">
        <v>250</v>
      </c>
      <c r="E87" s="1635">
        <v>655</v>
      </c>
      <c r="F87" s="1636"/>
      <c r="G87" s="479"/>
      <c r="I87" s="384"/>
    </row>
    <row r="88" spans="1:9" s="383" customFormat="1" ht="31.5" customHeight="1">
      <c r="A88" s="1647" t="s">
        <v>1430</v>
      </c>
      <c r="B88" s="1648"/>
      <c r="C88" s="197" t="s">
        <v>1431</v>
      </c>
      <c r="D88" s="370"/>
      <c r="E88" s="1635">
        <v>2766</v>
      </c>
      <c r="F88" s="1636"/>
      <c r="G88" s="479"/>
      <c r="I88" s="384"/>
    </row>
    <row r="89" spans="1:9" s="383" customFormat="1" ht="31.5" customHeight="1">
      <c r="A89" s="1633" t="s">
        <v>1432</v>
      </c>
      <c r="B89" s="1633"/>
      <c r="C89" s="197" t="s">
        <v>686</v>
      </c>
      <c r="D89" s="370">
        <v>1000</v>
      </c>
      <c r="E89" s="1635">
        <v>2112</v>
      </c>
      <c r="F89" s="1636"/>
      <c r="G89" s="479"/>
      <c r="I89" s="384"/>
    </row>
    <row r="90" spans="1:9" ht="30.75" customHeight="1">
      <c r="A90" s="1647" t="s">
        <v>1433</v>
      </c>
      <c r="B90" s="1648"/>
      <c r="C90" s="197" t="s">
        <v>260</v>
      </c>
      <c r="D90" s="370">
        <v>100</v>
      </c>
      <c r="E90" s="1635">
        <v>151</v>
      </c>
      <c r="F90" s="1644"/>
    </row>
    <row r="91" spans="1:9" s="383" customFormat="1" ht="30.75" customHeight="1">
      <c r="A91" s="1633" t="s">
        <v>1434</v>
      </c>
      <c r="B91" s="1633"/>
      <c r="C91" s="197" t="s">
        <v>1435</v>
      </c>
      <c r="D91" s="370">
        <v>2000</v>
      </c>
      <c r="E91" s="1516" t="s">
        <v>1436</v>
      </c>
      <c r="F91" s="1517"/>
    </row>
    <row r="92" spans="1:9" s="383" customFormat="1" ht="30.75" customHeight="1">
      <c r="A92" s="1633" t="s">
        <v>1437</v>
      </c>
      <c r="B92" s="1633"/>
      <c r="C92" s="197" t="s">
        <v>1435</v>
      </c>
      <c r="D92" s="370">
        <v>2000</v>
      </c>
      <c r="E92" s="1516" t="s">
        <v>1436</v>
      </c>
      <c r="F92" s="1517"/>
    </row>
    <row r="93" spans="1:9" s="383" customFormat="1" ht="30.75" customHeight="1">
      <c r="A93" s="1634" t="s">
        <v>1438</v>
      </c>
      <c r="B93" s="1634"/>
      <c r="C93" s="370" t="s">
        <v>478</v>
      </c>
      <c r="D93" s="370">
        <v>2000</v>
      </c>
      <c r="E93" s="1516" t="s">
        <v>1436</v>
      </c>
      <c r="F93" s="1517"/>
    </row>
    <row r="94" spans="1:9" s="383" customFormat="1" ht="30.75" customHeight="1">
      <c r="A94" s="1643" t="s">
        <v>1439</v>
      </c>
      <c r="B94" s="1643"/>
      <c r="C94" s="370" t="s">
        <v>1440</v>
      </c>
      <c r="D94" s="370">
        <v>40</v>
      </c>
      <c r="E94" s="1516" t="s">
        <v>1436</v>
      </c>
      <c r="F94" s="1517"/>
    </row>
    <row r="95" spans="1:9" s="383" customFormat="1" ht="30.75" customHeight="1">
      <c r="A95" s="1515" t="s">
        <v>1441</v>
      </c>
      <c r="B95" s="1515"/>
      <c r="C95" s="370" t="s">
        <v>1442</v>
      </c>
      <c r="D95" s="370">
        <v>3</v>
      </c>
      <c r="E95" s="1516">
        <v>3</v>
      </c>
      <c r="F95" s="1517"/>
    </row>
    <row r="96" spans="1:9" s="383" customFormat="1" ht="30.75" customHeight="1">
      <c r="A96" s="1518" t="s">
        <v>1443</v>
      </c>
      <c r="B96" s="1518"/>
      <c r="C96" s="197" t="s">
        <v>1444</v>
      </c>
      <c r="D96" s="370">
        <v>7</v>
      </c>
      <c r="E96" s="1516">
        <v>9</v>
      </c>
      <c r="F96" s="1517"/>
    </row>
    <row r="97" spans="1:6" s="383" customFormat="1" ht="30.75" customHeight="1">
      <c r="A97" s="1515" t="s">
        <v>1445</v>
      </c>
      <c r="B97" s="1515"/>
      <c r="C97" s="197" t="s">
        <v>260</v>
      </c>
      <c r="D97" s="370">
        <v>63</v>
      </c>
      <c r="E97" s="1516">
        <v>69</v>
      </c>
      <c r="F97" s="1517"/>
    </row>
    <row r="98" spans="1:6" s="383" customFormat="1" ht="30.75" customHeight="1">
      <c r="A98" s="1515" t="s">
        <v>1446</v>
      </c>
      <c r="B98" s="1515"/>
      <c r="C98" s="197" t="s">
        <v>686</v>
      </c>
      <c r="D98" s="370">
        <v>400</v>
      </c>
      <c r="E98" s="1516">
        <v>341</v>
      </c>
      <c r="F98" s="1517"/>
    </row>
    <row r="99" spans="1:6" s="383" customFormat="1" ht="30.75" customHeight="1">
      <c r="A99" s="1518" t="s">
        <v>1447</v>
      </c>
      <c r="B99" s="1518"/>
      <c r="C99" s="197" t="s">
        <v>1431</v>
      </c>
      <c r="D99" s="370">
        <v>1000</v>
      </c>
      <c r="E99" s="1516">
        <v>0</v>
      </c>
      <c r="F99" s="1517"/>
    </row>
    <row r="100" spans="1:6" ht="39" customHeight="1" thickBot="1">
      <c r="A100" s="1512" t="s">
        <v>60</v>
      </c>
      <c r="B100" s="1513"/>
      <c r="C100" s="1513"/>
      <c r="D100" s="1513"/>
      <c r="E100" s="1513"/>
      <c r="F100" s="1514"/>
    </row>
    <row r="101" spans="1:6" ht="35.25" customHeight="1" thickTop="1">
      <c r="A101" s="1521" t="s">
        <v>61</v>
      </c>
      <c r="B101" s="1521"/>
      <c r="C101" s="1522"/>
      <c r="D101" s="1523" t="s">
        <v>62</v>
      </c>
      <c r="E101" s="1521"/>
      <c r="F101" s="1524"/>
    </row>
    <row r="102" spans="1:6" ht="36" customHeight="1">
      <c r="A102" s="371" t="s">
        <v>47</v>
      </c>
      <c r="B102" s="1533"/>
      <c r="C102" s="1631"/>
      <c r="D102" s="371" t="s">
        <v>49</v>
      </c>
      <c r="E102" s="1533">
        <v>8</v>
      </c>
      <c r="F102" s="1534"/>
    </row>
    <row r="103" spans="1:6" ht="36.75" customHeight="1">
      <c r="A103" s="372" t="s">
        <v>48</v>
      </c>
      <c r="B103" s="1533"/>
      <c r="C103" s="1631"/>
      <c r="D103" s="373" t="s">
        <v>50</v>
      </c>
      <c r="E103" s="1533">
        <v>3</v>
      </c>
      <c r="F103" s="1534"/>
    </row>
    <row r="104" spans="1:6" ht="30" customHeight="1" thickBot="1">
      <c r="A104" s="374" t="s">
        <v>25</v>
      </c>
      <c r="B104" s="1510">
        <f>B103+B102</f>
        <v>0</v>
      </c>
      <c r="C104" s="1632"/>
      <c r="D104" s="375" t="s">
        <v>25</v>
      </c>
      <c r="E104" s="1510">
        <f>E103+E102</f>
        <v>11</v>
      </c>
      <c r="F104" s="1511"/>
    </row>
    <row r="105" spans="1:6" ht="45" customHeight="1" thickTop="1">
      <c r="A105" s="1497" t="s">
        <v>51</v>
      </c>
      <c r="B105" s="1498"/>
      <c r="C105" s="1498"/>
      <c r="D105" s="1498"/>
      <c r="E105" s="1498"/>
      <c r="F105" s="1499"/>
    </row>
    <row r="106" spans="1:6" s="383" customFormat="1" ht="45" customHeight="1">
      <c r="A106" s="1500" t="s">
        <v>1448</v>
      </c>
      <c r="B106" s="1501"/>
      <c r="C106" s="1501"/>
      <c r="D106" s="1501"/>
      <c r="E106" s="1501"/>
      <c r="F106" s="1502"/>
    </row>
    <row r="107" spans="1:6" s="383" customFormat="1" ht="45" customHeight="1">
      <c r="A107" s="1500" t="s">
        <v>137</v>
      </c>
      <c r="B107" s="1501"/>
      <c r="C107" s="1501"/>
      <c r="D107" s="1501"/>
      <c r="E107" s="1501"/>
      <c r="F107" s="1502"/>
    </row>
    <row r="108" spans="1:6" s="383" customFormat="1" ht="45" customHeight="1">
      <c r="A108" s="1500" t="s">
        <v>138</v>
      </c>
      <c r="B108" s="1501"/>
      <c r="C108" s="1501"/>
      <c r="D108" s="1501"/>
      <c r="E108" s="1501"/>
      <c r="F108" s="1502"/>
    </row>
    <row r="109" spans="1:6" s="383" customFormat="1" ht="45" customHeight="1">
      <c r="A109" s="1500" t="s">
        <v>904</v>
      </c>
      <c r="B109" s="1501"/>
      <c r="C109" s="1501"/>
      <c r="D109" s="1501"/>
      <c r="E109" s="1501"/>
      <c r="F109" s="1502"/>
    </row>
    <row r="110" spans="1:6" s="383" customFormat="1" ht="45" customHeight="1">
      <c r="A110" s="1503" t="s">
        <v>52</v>
      </c>
      <c r="B110" s="1504"/>
      <c r="C110" s="1504"/>
      <c r="D110" s="1504"/>
      <c r="E110" s="1504"/>
      <c r="F110" s="1505"/>
    </row>
    <row r="111" spans="1:6" s="383" customFormat="1" ht="45" customHeight="1">
      <c r="A111" s="1500" t="s">
        <v>905</v>
      </c>
      <c r="B111" s="1501"/>
      <c r="C111" s="1501"/>
      <c r="D111" s="1501"/>
      <c r="E111" s="1501"/>
      <c r="F111" s="1502"/>
    </row>
    <row r="112" spans="1:6" s="383" customFormat="1" ht="45" customHeight="1">
      <c r="A112" s="1500" t="s">
        <v>139</v>
      </c>
      <c r="B112" s="1501"/>
      <c r="C112" s="1501"/>
      <c r="D112" s="1501"/>
      <c r="E112" s="1501"/>
      <c r="F112" s="1502"/>
    </row>
    <row r="113" spans="1:6" s="383" customFormat="1" ht="45" customHeight="1">
      <c r="A113" s="1506"/>
      <c r="B113" s="1482"/>
      <c r="C113" s="1482"/>
      <c r="D113" s="1482"/>
      <c r="E113" s="1482"/>
      <c r="F113" s="1507"/>
    </row>
    <row r="114" spans="1:6" s="383" customFormat="1" ht="45" customHeight="1">
      <c r="A114" s="1481"/>
      <c r="B114" s="1482"/>
      <c r="C114" s="1482"/>
      <c r="D114" s="1482"/>
      <c r="E114" s="1482"/>
      <c r="F114" s="1483"/>
    </row>
    <row r="115" spans="1:6" s="383" customFormat="1" ht="45" customHeight="1">
      <c r="A115" s="1481"/>
      <c r="B115" s="1482"/>
      <c r="C115" s="1482"/>
      <c r="D115" s="1482"/>
      <c r="E115" s="1482"/>
      <c r="F115" s="1483"/>
    </row>
    <row r="116" spans="1:6" s="383" customFormat="1" ht="45" customHeight="1">
      <c r="A116"/>
      <c r="B116"/>
      <c r="C116"/>
      <c r="D116"/>
      <c r="E116"/>
      <c r="F116"/>
    </row>
    <row r="117" spans="1:6" s="383" customFormat="1" ht="45" customHeight="1">
      <c r="A117"/>
      <c r="B117"/>
      <c r="C117"/>
      <c r="D117"/>
      <c r="E117"/>
      <c r="F117"/>
    </row>
    <row r="118" spans="1:6" s="383" customFormat="1" ht="45" customHeight="1">
      <c r="A118"/>
      <c r="B118"/>
      <c r="C118"/>
      <c r="D118"/>
      <c r="E118"/>
      <c r="F118"/>
    </row>
    <row r="119" spans="1:6" s="383" customFormat="1" ht="45" customHeight="1">
      <c r="A119"/>
      <c r="B119"/>
      <c r="C119"/>
      <c r="D119"/>
      <c r="E119"/>
      <c r="F119"/>
    </row>
    <row r="120" spans="1:6" s="383" customFormat="1" ht="45" customHeight="1">
      <c r="A120"/>
      <c r="B120"/>
      <c r="C120"/>
      <c r="D120"/>
      <c r="E120"/>
      <c r="F120"/>
    </row>
    <row r="121" spans="1:6" s="383" customFormat="1" ht="45" customHeight="1">
      <c r="A121"/>
      <c r="B121"/>
      <c r="C121"/>
      <c r="D121"/>
      <c r="E121"/>
      <c r="F121"/>
    </row>
    <row r="122" spans="1:6" s="383" customFormat="1" ht="45" customHeight="1">
      <c r="A122"/>
      <c r="B122"/>
      <c r="C122"/>
      <c r="D122"/>
      <c r="E122"/>
      <c r="F122"/>
    </row>
    <row r="123" spans="1:6" s="383" customFormat="1" ht="45" customHeight="1">
      <c r="A123"/>
      <c r="B123"/>
      <c r="C123"/>
      <c r="D123"/>
      <c r="E123"/>
      <c r="F123"/>
    </row>
    <row r="124" spans="1:6" s="383" customFormat="1" ht="45" customHeight="1">
      <c r="A124"/>
      <c r="B124"/>
      <c r="C124"/>
      <c r="D124"/>
      <c r="E124"/>
      <c r="F124"/>
    </row>
    <row r="125" spans="1:6" s="383" customFormat="1" ht="45" customHeight="1">
      <c r="A125"/>
      <c r="B125"/>
      <c r="C125"/>
      <c r="D125"/>
      <c r="E125"/>
      <c r="F125"/>
    </row>
  </sheetData>
  <mergeCells count="184">
    <mergeCell ref="E23:F23"/>
    <mergeCell ref="E29:F29"/>
    <mergeCell ref="E30:F30"/>
    <mergeCell ref="E24:F24"/>
    <mergeCell ref="A25:F25"/>
    <mergeCell ref="A26:B26"/>
    <mergeCell ref="E26:F26"/>
    <mergeCell ref="A27:B27"/>
    <mergeCell ref="E27:F27"/>
    <mergeCell ref="A28:F28"/>
    <mergeCell ref="A29:A30"/>
    <mergeCell ref="A1:E1"/>
    <mergeCell ref="A2:F2"/>
    <mergeCell ref="B7:F7"/>
    <mergeCell ref="B3:F3"/>
    <mergeCell ref="B4:F4"/>
    <mergeCell ref="A9:A12"/>
    <mergeCell ref="A15:F15"/>
    <mergeCell ref="A21:F21"/>
    <mergeCell ref="E22:F22"/>
    <mergeCell ref="B8:F8"/>
    <mergeCell ref="B13:F13"/>
    <mergeCell ref="B14:F14"/>
    <mergeCell ref="B9:F9"/>
    <mergeCell ref="B10:F10"/>
    <mergeCell ref="B11:F11"/>
    <mergeCell ref="B12:F12"/>
    <mergeCell ref="B6:F6"/>
    <mergeCell ref="B5:F5"/>
    <mergeCell ref="E16:F16"/>
    <mergeCell ref="E17:F17"/>
    <mergeCell ref="A18:F18"/>
    <mergeCell ref="A115:F115"/>
    <mergeCell ref="E31:F31"/>
    <mergeCell ref="A32:A33"/>
    <mergeCell ref="A34:A36"/>
    <mergeCell ref="B34:F36"/>
    <mergeCell ref="E32:F32"/>
    <mergeCell ref="E33:F33"/>
    <mergeCell ref="A43:B43"/>
    <mergeCell ref="E43:F43"/>
    <mergeCell ref="A42:B42"/>
    <mergeCell ref="A52:B52"/>
    <mergeCell ref="A53:B53"/>
    <mergeCell ref="E51:F51"/>
    <mergeCell ref="E52:F52"/>
    <mergeCell ref="E53:F53"/>
    <mergeCell ref="E44:F44"/>
    <mergeCell ref="A71:B71"/>
    <mergeCell ref="A72:B72"/>
    <mergeCell ref="A73:B73"/>
    <mergeCell ref="A74:B74"/>
    <mergeCell ref="A75:B75"/>
    <mergeCell ref="A76:B76"/>
    <mergeCell ref="A77:B77"/>
    <mergeCell ref="A78:B78"/>
    <mergeCell ref="E63:F63"/>
    <mergeCell ref="E64:F64"/>
    <mergeCell ref="E65:F65"/>
    <mergeCell ref="A37:F37"/>
    <mergeCell ref="A38:B38"/>
    <mergeCell ref="E38:F38"/>
    <mergeCell ref="A40:B40"/>
    <mergeCell ref="E40:F40"/>
    <mergeCell ref="A41:B41"/>
    <mergeCell ref="A47:B47"/>
    <mergeCell ref="A45:B45"/>
    <mergeCell ref="E41:F41"/>
    <mergeCell ref="E42:F42"/>
    <mergeCell ref="E45:F45"/>
    <mergeCell ref="A44:B44"/>
    <mergeCell ref="A46:B46"/>
    <mergeCell ref="E46:F46"/>
    <mergeCell ref="E47:F47"/>
    <mergeCell ref="A51:B51"/>
    <mergeCell ref="A39:B39"/>
    <mergeCell ref="E39:F39"/>
    <mergeCell ref="A49:B49"/>
    <mergeCell ref="E49:F49"/>
    <mergeCell ref="A56:B56"/>
    <mergeCell ref="E56:F56"/>
    <mergeCell ref="A55:B55"/>
    <mergeCell ref="A48:B48"/>
    <mergeCell ref="E48:F48"/>
    <mergeCell ref="A54:B54"/>
    <mergeCell ref="E54:F54"/>
    <mergeCell ref="E55:F55"/>
    <mergeCell ref="A50:B50"/>
    <mergeCell ref="E50:F50"/>
    <mergeCell ref="A57:B57"/>
    <mergeCell ref="E57:F57"/>
    <mergeCell ref="A58:B58"/>
    <mergeCell ref="A59:B59"/>
    <mergeCell ref="A60:B60"/>
    <mergeCell ref="A79:B79"/>
    <mergeCell ref="A80:B80"/>
    <mergeCell ref="A81:B81"/>
    <mergeCell ref="A82:B82"/>
    <mergeCell ref="A70:B70"/>
    <mergeCell ref="A66:B66"/>
    <mergeCell ref="A67:B67"/>
    <mergeCell ref="A68:B68"/>
    <mergeCell ref="A69:B69"/>
    <mergeCell ref="A61:B61"/>
    <mergeCell ref="A62:B62"/>
    <mergeCell ref="A63:B63"/>
    <mergeCell ref="A64:B64"/>
    <mergeCell ref="A65:B65"/>
    <mergeCell ref="E58:F58"/>
    <mergeCell ref="E59:F59"/>
    <mergeCell ref="E60:F60"/>
    <mergeCell ref="E61:F61"/>
    <mergeCell ref="E62:F62"/>
    <mergeCell ref="A84:B84"/>
    <mergeCell ref="A85:B85"/>
    <mergeCell ref="A86:B86"/>
    <mergeCell ref="A87:B87"/>
    <mergeCell ref="A88:B88"/>
    <mergeCell ref="A89:B89"/>
    <mergeCell ref="A90:B90"/>
    <mergeCell ref="E92:F92"/>
    <mergeCell ref="E93:F93"/>
    <mergeCell ref="A94:B94"/>
    <mergeCell ref="A95:B95"/>
    <mergeCell ref="A96:B96"/>
    <mergeCell ref="A97:B97"/>
    <mergeCell ref="A98:B98"/>
    <mergeCell ref="A99:B99"/>
    <mergeCell ref="E72:F72"/>
    <mergeCell ref="E73:F73"/>
    <mergeCell ref="E74:F74"/>
    <mergeCell ref="E75:F75"/>
    <mergeCell ref="E87:F87"/>
    <mergeCell ref="E88:F88"/>
    <mergeCell ref="E89:F89"/>
    <mergeCell ref="E90:F90"/>
    <mergeCell ref="E91:F91"/>
    <mergeCell ref="A91:B91"/>
    <mergeCell ref="E80:F80"/>
    <mergeCell ref="E81:F81"/>
    <mergeCell ref="E82:F82"/>
    <mergeCell ref="E83:F83"/>
    <mergeCell ref="E84:F84"/>
    <mergeCell ref="E85:F85"/>
    <mergeCell ref="E86:F86"/>
    <mergeCell ref="A83:B83"/>
    <mergeCell ref="A92:B92"/>
    <mergeCell ref="A93:B93"/>
    <mergeCell ref="E76:F76"/>
    <mergeCell ref="E77:F77"/>
    <mergeCell ref="E78:F78"/>
    <mergeCell ref="E79:F79"/>
    <mergeCell ref="D23:D24"/>
    <mergeCell ref="B102:C102"/>
    <mergeCell ref="E102:F102"/>
    <mergeCell ref="E94:F94"/>
    <mergeCell ref="E95:F95"/>
    <mergeCell ref="E96:F96"/>
    <mergeCell ref="E97:F97"/>
    <mergeCell ref="E98:F98"/>
    <mergeCell ref="E99:F99"/>
    <mergeCell ref="A100:F100"/>
    <mergeCell ref="E66:F66"/>
    <mergeCell ref="E67:F67"/>
    <mergeCell ref="E68:F68"/>
    <mergeCell ref="E69:F69"/>
    <mergeCell ref="E70:F70"/>
    <mergeCell ref="E71:F71"/>
    <mergeCell ref="A101:C101"/>
    <mergeCell ref="D101:F101"/>
    <mergeCell ref="A110:F110"/>
    <mergeCell ref="A111:F111"/>
    <mergeCell ref="A112:F112"/>
    <mergeCell ref="A113:F113"/>
    <mergeCell ref="A114:F114"/>
    <mergeCell ref="B103:C103"/>
    <mergeCell ref="E103:F103"/>
    <mergeCell ref="B104:C104"/>
    <mergeCell ref="E104:F104"/>
    <mergeCell ref="A105:F105"/>
    <mergeCell ref="A106:F106"/>
    <mergeCell ref="A107:F107"/>
    <mergeCell ref="A108:F108"/>
    <mergeCell ref="A109:F109"/>
  </mergeCells>
  <pageMargins left="0.7" right="0.7" top="0.75" bottom="0.75" header="0.3" footer="0.3"/>
  <pageSetup scale="69" orientation="portrait" r:id="rId1"/>
  <rowBreaks count="1" manualBreakCount="1">
    <brk id="36" max="5" man="1"/>
  </rowBreaks>
  <colBreaks count="1" manualBreakCount="1">
    <brk id="6" max="1048575" man="1"/>
  </colBreaks>
</worksheet>
</file>

<file path=xl/worksheets/sheet17.xml><?xml version="1.0" encoding="utf-8"?>
<worksheet xmlns="http://schemas.openxmlformats.org/spreadsheetml/2006/main" xmlns:r="http://schemas.openxmlformats.org/officeDocument/2006/relationships">
  <sheetPr>
    <tabColor rgb="FFFF0000"/>
  </sheetPr>
  <dimension ref="A1:K71"/>
  <sheetViews>
    <sheetView rightToLeft="1" topLeftCell="E27" zoomScale="98" zoomScaleNormal="98" workbookViewId="0">
      <selection activeCell="E1" sqref="E1:I1"/>
    </sheetView>
  </sheetViews>
  <sheetFormatPr defaultRowHeight="15"/>
  <cols>
    <col min="1" max="1" width="9.140625" style="383"/>
    <col min="2" max="2" width="9" style="383" customWidth="1"/>
    <col min="3" max="4" width="9.140625" style="383" hidden="1" customWidth="1"/>
    <col min="5" max="5" width="26.28515625" bestFit="1" customWidth="1"/>
    <col min="6" max="6" width="40.5703125" customWidth="1"/>
    <col min="7" max="7" width="23.7109375" bestFit="1" customWidth="1"/>
    <col min="8" max="8" width="24.42578125" customWidth="1"/>
    <col min="9" max="9" width="18.140625" customWidth="1"/>
    <col min="10" max="10" width="15.42578125" customWidth="1"/>
  </cols>
  <sheetData>
    <row r="1" spans="5:10" ht="39" customHeight="1" thickTop="1" thickBot="1">
      <c r="E1" s="913" t="s">
        <v>850</v>
      </c>
      <c r="F1" s="913"/>
      <c r="G1" s="913"/>
      <c r="H1" s="913"/>
      <c r="I1" s="914"/>
      <c r="J1" s="138" t="s">
        <v>237</v>
      </c>
    </row>
    <row r="2" spans="5:10" ht="18" thickTop="1" thickBot="1">
      <c r="E2" s="901" t="s">
        <v>0</v>
      </c>
      <c r="F2" s="901"/>
      <c r="G2" s="901"/>
      <c r="H2" s="901"/>
      <c r="I2" s="901"/>
      <c r="J2" s="902"/>
    </row>
    <row r="3" spans="5:10" ht="16.5" thickTop="1" thickBot="1">
      <c r="E3" s="155" t="s">
        <v>7</v>
      </c>
      <c r="F3" s="1037" t="s">
        <v>72</v>
      </c>
      <c r="G3" s="1038"/>
      <c r="H3" s="1038"/>
      <c r="I3" s="1038"/>
      <c r="J3" s="1039"/>
    </row>
    <row r="4" spans="5:10" ht="15.75" thickTop="1">
      <c r="E4" s="156" t="s">
        <v>1</v>
      </c>
      <c r="F4" s="1037" t="s">
        <v>207</v>
      </c>
      <c r="G4" s="1038"/>
      <c r="H4" s="1038"/>
      <c r="I4" s="1038"/>
      <c r="J4" s="1039"/>
    </row>
    <row r="5" spans="5:10">
      <c r="E5" s="156" t="s">
        <v>2</v>
      </c>
      <c r="F5" s="1298" t="s">
        <v>261</v>
      </c>
      <c r="G5" s="1299"/>
      <c r="H5" s="1299"/>
      <c r="I5" s="1299"/>
      <c r="J5" s="1300"/>
    </row>
    <row r="6" spans="5:10" ht="15.75" thickBot="1">
      <c r="E6" s="156" t="s">
        <v>243</v>
      </c>
      <c r="F6" s="1773">
        <v>450000000</v>
      </c>
      <c r="G6" s="1774"/>
      <c r="H6" s="1774"/>
      <c r="I6" s="1774"/>
      <c r="J6" s="1775"/>
    </row>
    <row r="7" spans="5:10" ht="16.5" thickTop="1" thickBot="1">
      <c r="E7" s="156" t="s">
        <v>8</v>
      </c>
      <c r="F7" s="1765" t="s">
        <v>111</v>
      </c>
      <c r="G7" s="1766"/>
      <c r="H7" s="1766"/>
      <c r="I7" s="1766"/>
      <c r="J7" s="1767"/>
    </row>
    <row r="8" spans="5:10" ht="26.25" customHeight="1" thickTop="1">
      <c r="E8" s="1772" t="s">
        <v>54</v>
      </c>
      <c r="F8" s="1037" t="s">
        <v>262</v>
      </c>
      <c r="G8" s="1776"/>
      <c r="H8" s="1776"/>
      <c r="I8" s="1776"/>
      <c r="J8" s="1777"/>
    </row>
    <row r="9" spans="5:10" ht="40.5" customHeight="1">
      <c r="E9" s="1378"/>
      <c r="F9" s="1778"/>
      <c r="G9" s="1779"/>
      <c r="H9" s="1779"/>
      <c r="I9" s="1779"/>
      <c r="J9" s="1780"/>
    </row>
    <row r="10" spans="5:10" ht="15" customHeight="1">
      <c r="E10" s="1306" t="s">
        <v>9</v>
      </c>
      <c r="F10" s="1768" t="s">
        <v>514</v>
      </c>
      <c r="G10" s="1768"/>
      <c r="H10" s="1768"/>
      <c r="I10" s="1768"/>
      <c r="J10" s="1768"/>
    </row>
    <row r="11" spans="5:10" ht="15" customHeight="1">
      <c r="E11" s="1307"/>
      <c r="F11" s="1781" t="s">
        <v>515</v>
      </c>
      <c r="G11" s="1782"/>
      <c r="H11" s="1782"/>
      <c r="I11" s="1782"/>
      <c r="J11" s="1783"/>
    </row>
    <row r="12" spans="5:10" ht="15" customHeight="1">
      <c r="E12" s="1307"/>
      <c r="F12" s="1289"/>
      <c r="G12" s="1290"/>
      <c r="H12" s="1290"/>
      <c r="I12" s="1290"/>
      <c r="J12" s="1784"/>
    </row>
    <row r="13" spans="5:10" ht="15" customHeight="1">
      <c r="E13" s="1307"/>
      <c r="F13" s="1769"/>
      <c r="G13" s="1770"/>
      <c r="H13" s="1770"/>
      <c r="I13" s="1770"/>
      <c r="J13" s="1771"/>
    </row>
    <row r="14" spans="5:10" ht="15" customHeight="1">
      <c r="E14" s="1307"/>
      <c r="F14" s="1769"/>
      <c r="G14" s="1770"/>
      <c r="H14" s="1770"/>
      <c r="I14" s="1770"/>
      <c r="J14" s="1771"/>
    </row>
    <row r="15" spans="5:10">
      <c r="E15" s="156" t="s">
        <v>20</v>
      </c>
      <c r="F15" s="1733"/>
      <c r="G15" s="1786"/>
      <c r="H15" s="1786"/>
      <c r="I15" s="1786"/>
      <c r="J15" s="1734"/>
    </row>
    <row r="16" spans="5:10" ht="15.75" thickBot="1">
      <c r="E16" s="157" t="s">
        <v>16</v>
      </c>
      <c r="F16" s="1740"/>
      <c r="G16" s="1785"/>
      <c r="H16" s="1785"/>
      <c r="I16" s="1785"/>
      <c r="J16" s="1741"/>
    </row>
    <row r="17" spans="5:10" ht="16.5" thickTop="1" thickBot="1">
      <c r="E17" s="1386" t="s">
        <v>10</v>
      </c>
      <c r="F17" s="1386"/>
      <c r="G17" s="1386"/>
      <c r="H17" s="1386"/>
      <c r="I17" s="1386"/>
      <c r="J17" s="1387"/>
    </row>
    <row r="18" spans="5:10" ht="15.75" thickTop="1">
      <c r="E18" s="158" t="s">
        <v>11</v>
      </c>
      <c r="F18" s="159" t="s">
        <v>12</v>
      </c>
      <c r="G18" s="159" t="s">
        <v>13</v>
      </c>
      <c r="H18" s="159" t="s">
        <v>14</v>
      </c>
      <c r="I18" s="1763" t="s">
        <v>15</v>
      </c>
      <c r="J18" s="1764"/>
    </row>
    <row r="19" spans="5:10" ht="36.75" customHeight="1" thickBot="1">
      <c r="E19" s="500" t="s">
        <v>516</v>
      </c>
      <c r="F19" s="160"/>
      <c r="G19" s="161"/>
      <c r="H19" s="161"/>
      <c r="I19" s="1792"/>
      <c r="J19" s="1793"/>
    </row>
    <row r="20" spans="5:10" ht="15.75" thickTop="1">
      <c r="E20" s="1331" t="s">
        <v>17</v>
      </c>
      <c r="F20" s="1331"/>
      <c r="G20" s="1331"/>
      <c r="H20" s="1331"/>
      <c r="I20" s="1331"/>
      <c r="J20" s="1332"/>
    </row>
    <row r="21" spans="5:10">
      <c r="E21" s="162" t="s">
        <v>4</v>
      </c>
      <c r="F21" s="163" t="s">
        <v>517</v>
      </c>
      <c r="G21" s="164" t="s">
        <v>6</v>
      </c>
      <c r="H21" s="163" t="s">
        <v>517</v>
      </c>
      <c r="I21" s="165" t="s">
        <v>19</v>
      </c>
      <c r="J21" s="166"/>
    </row>
    <row r="22" spans="5:10" ht="15.75" thickBot="1">
      <c r="E22" s="167" t="s">
        <v>5</v>
      </c>
      <c r="F22" s="163"/>
      <c r="G22" s="164" t="s">
        <v>3</v>
      </c>
      <c r="H22" s="163"/>
      <c r="I22" s="168" t="s">
        <v>19</v>
      </c>
      <c r="J22" s="169" t="s">
        <v>19</v>
      </c>
    </row>
    <row r="23" spans="5:10" ht="16.5" thickTop="1" thickBot="1">
      <c r="E23" s="1333" t="s">
        <v>31</v>
      </c>
      <c r="F23" s="1333"/>
      <c r="G23" s="1333"/>
      <c r="H23" s="1333"/>
      <c r="I23" s="1333"/>
      <c r="J23" s="1334"/>
    </row>
    <row r="24" spans="5:10" ht="15.75" thickTop="1">
      <c r="E24" s="170" t="s">
        <v>30</v>
      </c>
      <c r="F24" s="171" t="s">
        <v>26</v>
      </c>
      <c r="G24" s="171" t="s">
        <v>22</v>
      </c>
      <c r="H24" s="171" t="s">
        <v>23</v>
      </c>
      <c r="I24" s="1787" t="s">
        <v>236</v>
      </c>
      <c r="J24" s="1788"/>
    </row>
    <row r="25" spans="5:10">
      <c r="E25" s="172">
        <v>450000000</v>
      </c>
      <c r="F25" s="172">
        <v>450000000</v>
      </c>
      <c r="G25" s="172"/>
      <c r="H25" s="174" t="s">
        <v>121</v>
      </c>
      <c r="I25" s="1789">
        <v>450000000</v>
      </c>
      <c r="J25" s="1789"/>
    </row>
    <row r="26" spans="5:10">
      <c r="E26" s="175" t="s">
        <v>25</v>
      </c>
      <c r="F26" s="172">
        <v>450000000</v>
      </c>
      <c r="G26" s="172"/>
      <c r="H26" s="176"/>
      <c r="I26" s="1794">
        <v>450000000</v>
      </c>
      <c r="J26" s="1794"/>
    </row>
    <row r="27" spans="5:10" ht="15.75" thickBot="1">
      <c r="E27" s="1357" t="s">
        <v>27</v>
      </c>
      <c r="F27" s="1357"/>
      <c r="G27" s="1357"/>
      <c r="H27" s="1357"/>
      <c r="I27" s="1357"/>
      <c r="J27" s="1358"/>
    </row>
    <row r="28" spans="5:10" ht="26.25" thickTop="1">
      <c r="E28" s="1359" t="s">
        <v>28</v>
      </c>
      <c r="F28" s="1360"/>
      <c r="G28" s="340" t="s">
        <v>29</v>
      </c>
      <c r="H28" s="340" t="s">
        <v>370</v>
      </c>
      <c r="I28" s="1790" t="s">
        <v>324</v>
      </c>
      <c r="J28" s="1791"/>
    </row>
    <row r="29" spans="5:10">
      <c r="E29" s="1337"/>
      <c r="F29" s="1338"/>
      <c r="G29" s="349"/>
      <c r="H29" s="357"/>
      <c r="I29" s="1758"/>
      <c r="J29" s="1758"/>
    </row>
    <row r="30" spans="5:10" ht="15.75" thickBot="1">
      <c r="E30" s="1333" t="s">
        <v>32</v>
      </c>
      <c r="F30" s="1333"/>
      <c r="G30" s="1333"/>
      <c r="H30" s="1333"/>
      <c r="I30" s="1333"/>
      <c r="J30" s="1334"/>
    </row>
    <row r="31" spans="5:10" ht="15.75" thickTop="1">
      <c r="E31" s="1350" t="s">
        <v>33</v>
      </c>
      <c r="F31" s="177" t="s">
        <v>34</v>
      </c>
      <c r="G31" s="177" t="s">
        <v>35</v>
      </c>
      <c r="H31" s="177" t="s">
        <v>341</v>
      </c>
      <c r="I31" s="1763" t="s">
        <v>368</v>
      </c>
      <c r="J31" s="1764"/>
    </row>
    <row r="32" spans="5:10">
      <c r="E32" s="1762"/>
      <c r="F32" s="335"/>
      <c r="G32" s="335"/>
      <c r="H32" s="337"/>
      <c r="I32" s="1759"/>
      <c r="J32" s="1760"/>
    </row>
    <row r="33" spans="1:11" ht="28.5" customHeight="1">
      <c r="E33" s="178" t="s">
        <v>38</v>
      </c>
      <c r="F33" s="336"/>
      <c r="G33" s="179"/>
      <c r="H33" s="179"/>
      <c r="I33" s="1761"/>
      <c r="J33" s="1761"/>
      <c r="K33" s="35"/>
    </row>
    <row r="34" spans="1:11" ht="28.5" customHeight="1">
      <c r="E34" s="1381" t="s">
        <v>58</v>
      </c>
      <c r="F34" s="180" t="s">
        <v>39</v>
      </c>
      <c r="G34" s="180" t="s">
        <v>40</v>
      </c>
      <c r="H34" s="180" t="s">
        <v>41</v>
      </c>
      <c r="I34" s="1383" t="s">
        <v>42</v>
      </c>
      <c r="J34" s="1384"/>
      <c r="K34" s="35"/>
    </row>
    <row r="35" spans="1:11" ht="24.75" customHeight="1">
      <c r="E35" s="1382"/>
      <c r="F35" s="179"/>
      <c r="G35" s="334"/>
      <c r="H35" s="179"/>
      <c r="I35" s="1341"/>
      <c r="J35" s="1343"/>
      <c r="K35" s="35"/>
    </row>
    <row r="36" spans="1:11" ht="15" customHeight="1">
      <c r="E36" s="1344" t="s">
        <v>63</v>
      </c>
      <c r="F36" s="1347"/>
      <c r="G36" s="1348"/>
      <c r="H36" s="1348"/>
      <c r="I36" s="1348"/>
      <c r="J36" s="1348"/>
    </row>
    <row r="37" spans="1:11" ht="33" customHeight="1">
      <c r="E37" s="1345"/>
      <c r="F37" s="1349"/>
      <c r="G37" s="1350"/>
      <c r="H37" s="1350"/>
      <c r="I37" s="1350"/>
      <c r="J37" s="1757"/>
    </row>
    <row r="38" spans="1:11" ht="34.5" customHeight="1" thickBot="1">
      <c r="E38" s="1345"/>
      <c r="F38" s="1349"/>
      <c r="G38" s="1350"/>
      <c r="H38" s="1350"/>
      <c r="I38" s="1350"/>
      <c r="J38" s="1757"/>
    </row>
    <row r="39" spans="1:11" ht="24.75" customHeight="1" thickTop="1" thickBot="1">
      <c r="E39" s="1385" t="s">
        <v>43</v>
      </c>
      <c r="F39" s="1386"/>
      <c r="G39" s="1386"/>
      <c r="H39" s="1386"/>
      <c r="I39" s="1386"/>
      <c r="J39" s="1387"/>
    </row>
    <row r="40" spans="1:11" s="1" customFormat="1" ht="28.5" customHeight="1" thickTop="1">
      <c r="A40" s="384"/>
      <c r="B40" s="384"/>
      <c r="C40" s="384"/>
      <c r="D40" s="384"/>
      <c r="E40" s="1755" t="s">
        <v>44</v>
      </c>
      <c r="F40" s="1756"/>
      <c r="G40" s="338" t="s">
        <v>45</v>
      </c>
      <c r="H40" s="158" t="s">
        <v>46</v>
      </c>
      <c r="I40" s="1355" t="s">
        <v>59</v>
      </c>
      <c r="J40" s="1356"/>
    </row>
    <row r="41" spans="1:11" s="1" customFormat="1" ht="20.25" customHeight="1">
      <c r="A41" s="384"/>
      <c r="B41" s="384"/>
      <c r="C41" s="384"/>
      <c r="D41" s="384"/>
      <c r="E41" s="1747" t="s">
        <v>677</v>
      </c>
      <c r="F41" s="1748"/>
      <c r="G41" s="1736" t="s">
        <v>422</v>
      </c>
      <c r="H41" s="1737"/>
      <c r="I41" s="1744"/>
      <c r="J41" s="1744"/>
    </row>
    <row r="42" spans="1:11" s="384" customFormat="1" ht="7.5" customHeight="1">
      <c r="E42" s="1749"/>
      <c r="F42" s="1750"/>
      <c r="G42" s="1736"/>
      <c r="H42" s="1738"/>
      <c r="I42" s="1745"/>
      <c r="J42" s="1745"/>
    </row>
    <row r="43" spans="1:11" s="384" customFormat="1" ht="20.25" hidden="1" customHeight="1">
      <c r="E43" s="1749"/>
      <c r="F43" s="1750"/>
      <c r="G43" s="1736"/>
      <c r="H43" s="1738"/>
      <c r="I43" s="1745"/>
      <c r="J43" s="1745"/>
    </row>
    <row r="44" spans="1:11" s="384" customFormat="1" ht="10.5" hidden="1" customHeight="1">
      <c r="E44" s="1749"/>
      <c r="F44" s="1750"/>
      <c r="G44" s="1736"/>
      <c r="H44" s="1738"/>
      <c r="I44" s="1745"/>
      <c r="J44" s="1745"/>
    </row>
    <row r="45" spans="1:11" s="384" customFormat="1" ht="20.25" hidden="1" customHeight="1">
      <c r="E45" s="1749"/>
      <c r="F45" s="1750"/>
      <c r="G45" s="1736"/>
      <c r="H45" s="1738"/>
      <c r="I45" s="1745"/>
      <c r="J45" s="1745"/>
    </row>
    <row r="46" spans="1:11" s="384" customFormat="1" ht="20.25" hidden="1" customHeight="1">
      <c r="E46" s="1749"/>
      <c r="F46" s="1750"/>
      <c r="G46" s="1736"/>
      <c r="H46" s="1738"/>
      <c r="I46" s="1745"/>
      <c r="J46" s="1745"/>
    </row>
    <row r="47" spans="1:11" s="384" customFormat="1" ht="20.25" hidden="1" customHeight="1">
      <c r="E47" s="1751"/>
      <c r="F47" s="1752"/>
      <c r="G47" s="1736"/>
      <c r="H47" s="1739"/>
      <c r="I47" s="1746"/>
      <c r="J47" s="1746"/>
    </row>
    <row r="48" spans="1:11" s="384" customFormat="1" ht="20.25" customHeight="1">
      <c r="E48" s="1742" t="s">
        <v>675</v>
      </c>
      <c r="F48" s="1743"/>
      <c r="G48" s="517" t="s">
        <v>422</v>
      </c>
      <c r="H48" s="507"/>
      <c r="I48" s="508"/>
      <c r="J48" s="508"/>
    </row>
    <row r="49" spans="5:10" s="384" customFormat="1" ht="59.25" customHeight="1">
      <c r="E49" s="1742" t="s">
        <v>676</v>
      </c>
      <c r="F49" s="1743"/>
      <c r="G49" s="516" t="s">
        <v>318</v>
      </c>
      <c r="H49" s="499"/>
      <c r="I49" s="499"/>
      <c r="J49" s="499"/>
    </row>
    <row r="50" spans="5:10" s="384" customFormat="1" ht="20.25" customHeight="1" thickBot="1">
      <c r="E50" s="1725" t="s">
        <v>60</v>
      </c>
      <c r="F50" s="1357"/>
      <c r="G50" s="1357"/>
      <c r="H50" s="1357"/>
      <c r="I50" s="1357"/>
      <c r="J50" s="1358"/>
    </row>
    <row r="51" spans="5:10" s="384" customFormat="1" ht="20.25" customHeight="1" thickTop="1">
      <c r="E51" s="1359" t="s">
        <v>61</v>
      </c>
      <c r="F51" s="1359"/>
      <c r="G51" s="1360"/>
      <c r="H51" s="1726" t="s">
        <v>62</v>
      </c>
      <c r="I51" s="1726"/>
      <c r="J51" s="1727"/>
    </row>
    <row r="52" spans="5:10" s="384" customFormat="1" ht="20.25" customHeight="1">
      <c r="E52" s="162" t="s">
        <v>47</v>
      </c>
      <c r="F52" s="1731"/>
      <c r="G52" s="1731"/>
      <c r="H52" s="162" t="s">
        <v>49</v>
      </c>
      <c r="I52" s="1753"/>
      <c r="J52" s="1754"/>
    </row>
    <row r="53" spans="5:10" s="384" customFormat="1" ht="20.25" customHeight="1">
      <c r="E53" s="188" t="s">
        <v>48</v>
      </c>
      <c r="F53" s="1732"/>
      <c r="G53" s="1732"/>
      <c r="H53" s="164" t="s">
        <v>50</v>
      </c>
      <c r="I53" s="1733"/>
      <c r="J53" s="1734"/>
    </row>
    <row r="54" spans="5:10" s="384" customFormat="1" ht="20.25" customHeight="1" thickBot="1">
      <c r="E54" s="189" t="s">
        <v>25</v>
      </c>
      <c r="F54" s="1735"/>
      <c r="G54" s="1735"/>
      <c r="H54" s="190" t="s">
        <v>25</v>
      </c>
      <c r="I54" s="1740"/>
      <c r="J54" s="1741"/>
    </row>
    <row r="55" spans="5:10" s="384" customFormat="1" ht="20.25" customHeight="1" thickTop="1">
      <c r="E55" s="1497" t="s">
        <v>51</v>
      </c>
      <c r="F55" s="1498"/>
      <c r="G55" s="1498"/>
      <c r="H55" s="1498"/>
      <c r="I55" s="1498"/>
      <c r="J55" s="1499"/>
    </row>
    <row r="56" spans="5:10" s="384" customFormat="1" ht="20.25" customHeight="1">
      <c r="E56" s="1722"/>
      <c r="F56" s="1723"/>
      <c r="G56" s="1723"/>
      <c r="H56" s="1723"/>
      <c r="I56" s="1723"/>
      <c r="J56" s="1724"/>
    </row>
    <row r="57" spans="5:10" s="384" customFormat="1" ht="20.25" customHeight="1">
      <c r="E57" s="1722"/>
      <c r="F57" s="1723"/>
      <c r="G57" s="1723"/>
      <c r="H57" s="1723"/>
      <c r="I57" s="1723"/>
      <c r="J57" s="1724"/>
    </row>
    <row r="58" spans="5:10" ht="26.25" customHeight="1">
      <c r="E58" s="1722"/>
      <c r="F58" s="1723"/>
      <c r="G58" s="1723"/>
      <c r="H58" s="1723"/>
      <c r="I58" s="1723"/>
      <c r="J58" s="1724"/>
    </row>
    <row r="59" spans="5:10" ht="22.5" customHeight="1" thickBot="1">
      <c r="E59" s="1728"/>
      <c r="F59" s="1729"/>
      <c r="G59" s="1729"/>
      <c r="H59" s="1729"/>
      <c r="I59" s="1729"/>
      <c r="J59" s="1730"/>
    </row>
    <row r="60" spans="5:10" s="383" customFormat="1" ht="22.5" customHeight="1" thickTop="1">
      <c r="E60" s="1497" t="s">
        <v>52</v>
      </c>
      <c r="F60" s="1498"/>
      <c r="G60" s="1498"/>
      <c r="H60" s="1498"/>
      <c r="I60" s="1498"/>
      <c r="J60" s="1499"/>
    </row>
    <row r="61" spans="5:10" s="383" customFormat="1" ht="21.75" customHeight="1">
      <c r="E61" s="1722"/>
      <c r="F61" s="1723"/>
      <c r="G61" s="1723"/>
      <c r="H61" s="1723"/>
      <c r="I61" s="1723"/>
      <c r="J61" s="1724"/>
    </row>
    <row r="62" spans="5:10" s="383" customFormat="1" ht="24.75" customHeight="1">
      <c r="E62" s="1722"/>
      <c r="F62" s="1723"/>
      <c r="G62" s="1723"/>
      <c r="H62" s="1723"/>
      <c r="I62" s="1723"/>
      <c r="J62" s="1724"/>
    </row>
    <row r="63" spans="5:10" s="383" customFormat="1" ht="17.25" customHeight="1">
      <c r="E63" s="1722"/>
      <c r="F63" s="1723"/>
      <c r="G63" s="1723"/>
      <c r="H63" s="1723"/>
      <c r="I63" s="1723"/>
      <c r="J63" s="1724"/>
    </row>
    <row r="64" spans="5:10" s="383" customFormat="1" ht="24" customHeight="1">
      <c r="E64"/>
      <c r="F64"/>
      <c r="G64"/>
      <c r="H64"/>
      <c r="I64"/>
      <c r="J64"/>
    </row>
    <row r="65" spans="5:10" s="383" customFormat="1" ht="22.5" customHeight="1">
      <c r="E65"/>
      <c r="F65"/>
      <c r="G65"/>
      <c r="H65"/>
      <c r="I65"/>
      <c r="J65"/>
    </row>
    <row r="66" spans="5:10" s="383" customFormat="1" ht="21" customHeight="1">
      <c r="E66"/>
      <c r="F66"/>
      <c r="G66"/>
      <c r="H66"/>
      <c r="I66"/>
      <c r="J66"/>
    </row>
    <row r="67" spans="5:10" s="383" customFormat="1" ht="25.5" customHeight="1">
      <c r="E67"/>
      <c r="F67"/>
      <c r="G67"/>
      <c r="H67"/>
      <c r="I67"/>
      <c r="J67"/>
    </row>
    <row r="68" spans="5:10" s="383" customFormat="1" ht="22.5" customHeight="1">
      <c r="E68"/>
      <c r="F68"/>
      <c r="G68"/>
      <c r="H68"/>
      <c r="I68"/>
      <c r="J68"/>
    </row>
    <row r="69" spans="5:10" ht="33" customHeight="1"/>
    <row r="70" spans="5:10" ht="25.5" customHeight="1"/>
    <row r="71" spans="5:10" ht="27" customHeight="1"/>
  </sheetData>
  <mergeCells count="67">
    <mergeCell ref="I18:J18"/>
    <mergeCell ref="I24:J24"/>
    <mergeCell ref="I25:J25"/>
    <mergeCell ref="I28:J28"/>
    <mergeCell ref="I19:J19"/>
    <mergeCell ref="E20:J20"/>
    <mergeCell ref="E23:J23"/>
    <mergeCell ref="I26:J26"/>
    <mergeCell ref="E27:J27"/>
    <mergeCell ref="E28:F28"/>
    <mergeCell ref="E17:J17"/>
    <mergeCell ref="F11:J12"/>
    <mergeCell ref="E10:E14"/>
    <mergeCell ref="F16:J16"/>
    <mergeCell ref="F14:J14"/>
    <mergeCell ref="F15:J15"/>
    <mergeCell ref="F7:J7"/>
    <mergeCell ref="F10:J10"/>
    <mergeCell ref="F13:J13"/>
    <mergeCell ref="E8:E9"/>
    <mergeCell ref="F6:J6"/>
    <mergeCell ref="F8:J9"/>
    <mergeCell ref="E1:I1"/>
    <mergeCell ref="E2:J2"/>
    <mergeCell ref="F3:J3"/>
    <mergeCell ref="F4:J4"/>
    <mergeCell ref="F5:J5"/>
    <mergeCell ref="E40:F40"/>
    <mergeCell ref="I40:J40"/>
    <mergeCell ref="E36:E38"/>
    <mergeCell ref="F36:J38"/>
    <mergeCell ref="E29:F29"/>
    <mergeCell ref="I29:J29"/>
    <mergeCell ref="E30:J30"/>
    <mergeCell ref="I32:J32"/>
    <mergeCell ref="I33:J33"/>
    <mergeCell ref="I34:J34"/>
    <mergeCell ref="E31:E32"/>
    <mergeCell ref="E34:E35"/>
    <mergeCell ref="I35:J35"/>
    <mergeCell ref="E39:J39"/>
    <mergeCell ref="I31:J31"/>
    <mergeCell ref="G41:G47"/>
    <mergeCell ref="H41:H47"/>
    <mergeCell ref="I54:J54"/>
    <mergeCell ref="E48:F48"/>
    <mergeCell ref="J41:J47"/>
    <mergeCell ref="E41:F47"/>
    <mergeCell ref="I52:J52"/>
    <mergeCell ref="E49:F49"/>
    <mergeCell ref="I41:I47"/>
    <mergeCell ref="E63:J63"/>
    <mergeCell ref="E50:J50"/>
    <mergeCell ref="E51:G51"/>
    <mergeCell ref="H51:J51"/>
    <mergeCell ref="E58:J58"/>
    <mergeCell ref="E59:J59"/>
    <mergeCell ref="E60:J60"/>
    <mergeCell ref="E61:J61"/>
    <mergeCell ref="E55:J55"/>
    <mergeCell ref="E56:J56"/>
    <mergeCell ref="E57:J57"/>
    <mergeCell ref="F52:G52"/>
    <mergeCell ref="F53:G53"/>
    <mergeCell ref="E62:J62"/>
    <mergeCell ref="I53:J53"/>
    <mergeCell ref="F54:G54"/>
  </mergeCells>
  <pageMargins left="0.7" right="0.7" top="0.75" bottom="0.75" header="0.3" footer="0.3"/>
  <pageSetup scale="60" orientation="portrait" r:id="rId1"/>
</worksheet>
</file>

<file path=xl/worksheets/sheet18.xml><?xml version="1.0" encoding="utf-8"?>
<worksheet xmlns="http://schemas.openxmlformats.org/spreadsheetml/2006/main" xmlns:r="http://schemas.openxmlformats.org/officeDocument/2006/relationships">
  <sheetPr>
    <tabColor rgb="FF00B0F0"/>
    <pageSetUpPr fitToPage="1"/>
  </sheetPr>
  <dimension ref="A1:G60"/>
  <sheetViews>
    <sheetView rightToLeft="1" view="pageBreakPreview" topLeftCell="A43" zoomScale="112" zoomScaleSheetLayoutView="112" workbookViewId="0">
      <selection activeCell="D27" sqref="D27"/>
    </sheetView>
  </sheetViews>
  <sheetFormatPr defaultRowHeight="15"/>
  <cols>
    <col min="1" max="1" width="26.28515625" bestFit="1" customWidth="1"/>
    <col min="2" max="2" width="23.5703125" customWidth="1"/>
    <col min="3" max="3" width="23.7109375" bestFit="1" customWidth="1"/>
    <col min="4" max="4" width="25.7109375" customWidth="1"/>
    <col min="5" max="5" width="16.85546875" customWidth="1"/>
    <col min="6" max="6" width="15.42578125" customWidth="1"/>
    <col min="7" max="7" width="0.5703125" customWidth="1"/>
  </cols>
  <sheetData>
    <row r="1" spans="1:6" ht="48" customHeight="1" thickTop="1" thickBot="1">
      <c r="A1" s="1672" t="s">
        <v>1052</v>
      </c>
      <c r="B1" s="1672"/>
      <c r="C1" s="1672"/>
      <c r="D1" s="1672"/>
      <c r="E1" s="1673"/>
      <c r="F1" s="191" t="s">
        <v>237</v>
      </c>
    </row>
    <row r="2" spans="1:6" ht="18" thickTop="1" thickBot="1">
      <c r="A2" s="1653" t="s">
        <v>0</v>
      </c>
      <c r="B2" s="1653"/>
      <c r="C2" s="1653"/>
      <c r="D2" s="1653"/>
      <c r="E2" s="1653"/>
      <c r="F2" s="1654"/>
    </row>
    <row r="3" spans="1:6" ht="17.25" thickTop="1">
      <c r="A3" s="192" t="s">
        <v>7</v>
      </c>
      <c r="B3" s="1807" t="s">
        <v>325</v>
      </c>
      <c r="C3" s="1808"/>
      <c r="D3" s="1808"/>
      <c r="E3" s="1808"/>
      <c r="F3" s="1809"/>
    </row>
    <row r="4" spans="1:6" ht="17.25" thickBot="1">
      <c r="A4" s="193" t="s">
        <v>1</v>
      </c>
      <c r="B4" s="1810" t="s">
        <v>326</v>
      </c>
      <c r="C4" s="1811"/>
      <c r="D4" s="1811"/>
      <c r="E4" s="1811"/>
      <c r="F4" s="1812"/>
    </row>
    <row r="5" spans="1:6" ht="17.25" customHeight="1" thickTop="1">
      <c r="A5" s="193" t="s">
        <v>2</v>
      </c>
      <c r="B5" s="1807" t="s">
        <v>327</v>
      </c>
      <c r="C5" s="1808"/>
      <c r="D5" s="1808"/>
      <c r="E5" s="1808"/>
      <c r="F5" s="1809"/>
    </row>
    <row r="6" spans="1:6" ht="16.5">
      <c r="A6" s="194" t="s">
        <v>243</v>
      </c>
      <c r="B6" s="1813">
        <v>80000000</v>
      </c>
      <c r="C6" s="1814"/>
      <c r="D6" s="1814"/>
      <c r="E6" s="1814"/>
      <c r="F6" s="1815"/>
    </row>
    <row r="7" spans="1:6" ht="16.5">
      <c r="A7" s="193" t="s">
        <v>8</v>
      </c>
      <c r="B7" s="1819" t="s">
        <v>223</v>
      </c>
      <c r="C7" s="1820"/>
      <c r="D7" s="1820"/>
      <c r="E7" s="1820"/>
      <c r="F7" s="1821"/>
    </row>
    <row r="8" spans="1:6" ht="16.5" customHeight="1">
      <c r="A8" s="193" t="s">
        <v>54</v>
      </c>
      <c r="B8" s="1819" t="s">
        <v>328</v>
      </c>
      <c r="C8" s="1820"/>
      <c r="D8" s="1820"/>
      <c r="E8" s="1820"/>
      <c r="F8" s="1821"/>
    </row>
    <row r="9" spans="1:6" ht="15" customHeight="1">
      <c r="A9" s="1680" t="s">
        <v>9</v>
      </c>
      <c r="B9" s="1816" t="s">
        <v>329</v>
      </c>
      <c r="C9" s="1817"/>
      <c r="D9" s="1817"/>
      <c r="E9" s="1817"/>
      <c r="F9" s="1818"/>
    </row>
    <row r="10" spans="1:6" ht="15" customHeight="1">
      <c r="A10" s="1681"/>
      <c r="B10" s="1816" t="s">
        <v>330</v>
      </c>
      <c r="C10" s="1817"/>
      <c r="D10" s="1817"/>
      <c r="E10" s="1817"/>
      <c r="F10" s="1818"/>
    </row>
    <row r="11" spans="1:6" ht="15" customHeight="1">
      <c r="A11" s="1681"/>
      <c r="B11" s="1816" t="s">
        <v>331</v>
      </c>
      <c r="C11" s="1817"/>
      <c r="D11" s="1817"/>
      <c r="E11" s="1817"/>
      <c r="F11" s="1818"/>
    </row>
    <row r="12" spans="1:6" ht="16.5" customHeight="1">
      <c r="A12" s="1682"/>
      <c r="B12" s="1816" t="s">
        <v>332</v>
      </c>
      <c r="C12" s="1817"/>
      <c r="D12" s="1817"/>
      <c r="E12" s="1817"/>
      <c r="F12" s="1818"/>
    </row>
    <row r="13" spans="1:6" ht="16.5">
      <c r="A13" s="193" t="s">
        <v>20</v>
      </c>
      <c r="B13" s="1687"/>
      <c r="C13" s="1688"/>
      <c r="D13" s="1688"/>
      <c r="E13" s="1688"/>
      <c r="F13" s="1689"/>
    </row>
    <row r="14" spans="1:6" ht="21" thickBot="1">
      <c r="A14" s="195" t="s">
        <v>16</v>
      </c>
      <c r="B14" s="1690"/>
      <c r="C14" s="1691"/>
      <c r="D14" s="1691"/>
      <c r="E14" s="1691"/>
      <c r="F14" s="1692"/>
    </row>
    <row r="15" spans="1:6" ht="18" thickTop="1" thickBot="1">
      <c r="A15" s="1653" t="s">
        <v>10</v>
      </c>
      <c r="B15" s="1653"/>
      <c r="C15" s="1653"/>
      <c r="D15" s="1653"/>
      <c r="E15" s="1653"/>
      <c r="F15" s="1654"/>
    </row>
    <row r="16" spans="1:6" ht="15.75" thickTop="1">
      <c r="A16" s="367" t="s">
        <v>11</v>
      </c>
      <c r="B16" s="196" t="s">
        <v>12</v>
      </c>
      <c r="C16" s="196" t="s">
        <v>13</v>
      </c>
      <c r="D16" s="196" t="s">
        <v>14</v>
      </c>
      <c r="E16" s="1699" t="s">
        <v>15</v>
      </c>
      <c r="F16" s="1700"/>
    </row>
    <row r="17" spans="1:7" ht="28.5" customHeight="1">
      <c r="A17" s="636" t="s">
        <v>333</v>
      </c>
      <c r="B17" s="197"/>
      <c r="C17" s="617"/>
      <c r="D17" s="617"/>
      <c r="E17" s="1701"/>
      <c r="F17" s="1701"/>
    </row>
    <row r="18" spans="1:7" ht="18" customHeight="1">
      <c r="A18" s="1702" t="s">
        <v>17</v>
      </c>
      <c r="B18" s="1703"/>
      <c r="C18" s="1703"/>
      <c r="D18" s="1703"/>
      <c r="E18" s="1703"/>
      <c r="F18" s="1704"/>
    </row>
    <row r="19" spans="1:7" ht="18" customHeight="1">
      <c r="A19" s="198" t="s">
        <v>4</v>
      </c>
      <c r="B19" s="637" t="s">
        <v>1053</v>
      </c>
      <c r="C19" s="198" t="s">
        <v>6</v>
      </c>
      <c r="D19" s="637" t="s">
        <v>1054</v>
      </c>
      <c r="E19" s="199" t="s">
        <v>18</v>
      </c>
      <c r="F19" s="200"/>
    </row>
    <row r="20" spans="1:7" ht="30.75" customHeight="1" thickBot="1">
      <c r="A20" s="201" t="s">
        <v>5</v>
      </c>
      <c r="B20" s="637" t="s">
        <v>1053</v>
      </c>
      <c r="C20" s="638" t="s">
        <v>3</v>
      </c>
      <c r="D20" s="637" t="s">
        <v>1054</v>
      </c>
      <c r="E20" s="202" t="s">
        <v>19</v>
      </c>
      <c r="F20" s="203" t="s">
        <v>19</v>
      </c>
    </row>
    <row r="21" spans="1:7" ht="18" customHeight="1" thickTop="1" thickBot="1">
      <c r="A21" s="1683" t="s">
        <v>31</v>
      </c>
      <c r="B21" s="1683"/>
      <c r="C21" s="1683"/>
      <c r="D21" s="1683"/>
      <c r="E21" s="1683"/>
      <c r="F21" s="1684"/>
    </row>
    <row r="22" spans="1:7" ht="19.5" customHeight="1" thickTop="1">
      <c r="A22" s="358" t="s">
        <v>30</v>
      </c>
      <c r="B22" s="359" t="s">
        <v>26</v>
      </c>
      <c r="C22" s="359" t="s">
        <v>22</v>
      </c>
      <c r="D22" s="359" t="s">
        <v>23</v>
      </c>
      <c r="E22" s="1685" t="s">
        <v>264</v>
      </c>
      <c r="F22" s="1686"/>
    </row>
    <row r="23" spans="1:7" ht="15.75" customHeight="1">
      <c r="A23" s="639">
        <v>80000000</v>
      </c>
      <c r="B23" s="639">
        <v>80000000</v>
      </c>
      <c r="C23" s="640" t="s">
        <v>334</v>
      </c>
      <c r="D23" s="641" t="s">
        <v>315</v>
      </c>
      <c r="E23" s="1825">
        <v>80000000</v>
      </c>
      <c r="F23" s="1825"/>
    </row>
    <row r="24" spans="1:7" ht="25.5" customHeight="1" thickBot="1">
      <c r="A24" s="642" t="s">
        <v>25</v>
      </c>
      <c r="B24" s="639">
        <v>80000000</v>
      </c>
      <c r="C24" s="643"/>
      <c r="D24" s="644"/>
      <c r="E24" s="1825">
        <v>80000000</v>
      </c>
      <c r="F24" s="1825"/>
    </row>
    <row r="25" spans="1:7" ht="21.75" customHeight="1" thickTop="1" thickBot="1">
      <c r="A25" s="1708" t="s">
        <v>27</v>
      </c>
      <c r="B25" s="1708"/>
      <c r="C25" s="1708"/>
      <c r="D25" s="1708"/>
      <c r="E25" s="1708"/>
      <c r="F25" s="1709"/>
    </row>
    <row r="26" spans="1:7" ht="30.75" customHeight="1" thickTop="1">
      <c r="A26" s="1710" t="s">
        <v>28</v>
      </c>
      <c r="B26" s="1711"/>
      <c r="C26" s="365" t="s">
        <v>29</v>
      </c>
      <c r="D26" s="366" t="s">
        <v>317</v>
      </c>
      <c r="E26" s="1826" t="s">
        <v>319</v>
      </c>
      <c r="F26" s="1827"/>
    </row>
    <row r="27" spans="1:7" ht="28.5" customHeight="1">
      <c r="A27" s="1714"/>
      <c r="B27" s="1715"/>
      <c r="C27" s="360"/>
      <c r="D27" s="360"/>
      <c r="E27" s="1805">
        <v>0.95399999999999996</v>
      </c>
      <c r="F27" s="1806"/>
    </row>
    <row r="28" spans="1:7" ht="18" customHeight="1" thickBot="1">
      <c r="A28" s="1718"/>
      <c r="B28" s="1718"/>
      <c r="C28" s="1718"/>
      <c r="D28" s="1718"/>
      <c r="E28" s="1718"/>
      <c r="F28" s="1719"/>
    </row>
    <row r="29" spans="1:7" ht="22.5" customHeight="1" thickTop="1">
      <c r="A29" s="1720" t="s">
        <v>33</v>
      </c>
      <c r="B29" s="204" t="s">
        <v>34</v>
      </c>
      <c r="C29" s="204" t="s">
        <v>35</v>
      </c>
      <c r="D29" s="204" t="s">
        <v>36</v>
      </c>
      <c r="E29" s="1699" t="s">
        <v>37</v>
      </c>
      <c r="F29" s="1700"/>
    </row>
    <row r="30" spans="1:7" ht="30" customHeight="1">
      <c r="A30" s="1721"/>
      <c r="B30" s="581"/>
      <c r="C30" s="582"/>
      <c r="D30" s="205"/>
      <c r="E30" s="1707">
        <v>0.94</v>
      </c>
      <c r="F30" s="1669"/>
    </row>
    <row r="31" spans="1:7" ht="28.5" customHeight="1">
      <c r="A31" s="583" t="s">
        <v>38</v>
      </c>
      <c r="B31" s="206"/>
      <c r="C31" s="206"/>
      <c r="D31" s="206"/>
      <c r="E31" s="1803"/>
      <c r="F31" s="1804"/>
      <c r="G31" s="35"/>
    </row>
    <row r="32" spans="1:7" ht="28.5" customHeight="1">
      <c r="A32" s="1661" t="s">
        <v>58</v>
      </c>
      <c r="B32" s="207" t="s">
        <v>39</v>
      </c>
      <c r="C32" s="207" t="s">
        <v>40</v>
      </c>
      <c r="D32" s="207" t="s">
        <v>41</v>
      </c>
      <c r="E32" s="1666" t="s">
        <v>42</v>
      </c>
      <c r="F32" s="1667"/>
      <c r="G32" s="35"/>
    </row>
    <row r="33" spans="1:7" ht="24.75" customHeight="1">
      <c r="A33" s="1662"/>
      <c r="B33" s="208" t="s">
        <v>39</v>
      </c>
      <c r="C33" s="209"/>
      <c r="D33" s="208"/>
      <c r="E33" s="1668"/>
      <c r="F33" s="1669"/>
      <c r="G33" s="35"/>
    </row>
    <row r="34" spans="1:7" ht="15" customHeight="1">
      <c r="A34" s="1663" t="s">
        <v>63</v>
      </c>
      <c r="B34" s="928"/>
      <c r="C34" s="929"/>
      <c r="D34" s="929"/>
      <c r="E34" s="929"/>
      <c r="F34" s="930"/>
    </row>
    <row r="35" spans="1:7" ht="33" customHeight="1">
      <c r="A35" s="1664"/>
      <c r="B35" s="931"/>
      <c r="C35" s="932"/>
      <c r="D35" s="932"/>
      <c r="E35" s="932"/>
      <c r="F35" s="933"/>
    </row>
    <row r="36" spans="1:7" ht="34.5" customHeight="1" thickBot="1">
      <c r="A36" s="1665"/>
      <c r="B36" s="934"/>
      <c r="C36" s="935"/>
      <c r="D36" s="935"/>
      <c r="E36" s="935"/>
      <c r="F36" s="936"/>
    </row>
    <row r="37" spans="1:7" ht="24.75" customHeight="1" thickTop="1" thickBot="1">
      <c r="A37" s="1652" t="s">
        <v>43</v>
      </c>
      <c r="B37" s="1653"/>
      <c r="C37" s="1653"/>
      <c r="D37" s="1653"/>
      <c r="E37" s="1653"/>
      <c r="F37" s="1654"/>
    </row>
    <row r="38" spans="1:7" s="1" customFormat="1" ht="36" customHeight="1" thickTop="1">
      <c r="A38" s="1655" t="s">
        <v>44</v>
      </c>
      <c r="B38" s="1656"/>
      <c r="C38" s="369" t="s">
        <v>45</v>
      </c>
      <c r="D38" s="367" t="s">
        <v>46</v>
      </c>
      <c r="E38" s="1657" t="s">
        <v>59</v>
      </c>
      <c r="F38" s="1658"/>
    </row>
    <row r="39" spans="1:7" s="1" customFormat="1" ht="30" customHeight="1">
      <c r="A39" s="1797" t="s">
        <v>1055</v>
      </c>
      <c r="B39" s="1798"/>
      <c r="C39" s="521" t="s">
        <v>422</v>
      </c>
      <c r="D39" s="522">
        <v>305</v>
      </c>
      <c r="E39" s="1799" t="s">
        <v>864</v>
      </c>
      <c r="F39" s="1800"/>
    </row>
    <row r="40" spans="1:7" s="1" customFormat="1" ht="36" customHeight="1">
      <c r="A40" s="1795" t="s">
        <v>543</v>
      </c>
      <c r="B40" s="1796"/>
      <c r="C40" s="521" t="s">
        <v>686</v>
      </c>
      <c r="D40" s="522">
        <v>2800</v>
      </c>
      <c r="E40" s="1801"/>
      <c r="F40" s="1802"/>
    </row>
    <row r="41" spans="1:7" s="1" customFormat="1" ht="74.25" customHeight="1">
      <c r="A41" s="1822" t="s">
        <v>545</v>
      </c>
      <c r="B41" s="1796"/>
      <c r="C41" s="521" t="s">
        <v>422</v>
      </c>
      <c r="D41" s="522">
        <v>300</v>
      </c>
      <c r="E41" s="1823" t="s">
        <v>1056</v>
      </c>
      <c r="F41" s="1824"/>
    </row>
    <row r="42" spans="1:7" ht="33" customHeight="1">
      <c r="A42" s="1822" t="s">
        <v>544</v>
      </c>
      <c r="B42" s="1796"/>
      <c r="C42" s="521" t="s">
        <v>686</v>
      </c>
      <c r="D42" s="522">
        <v>600</v>
      </c>
      <c r="E42" s="1823" t="s">
        <v>864</v>
      </c>
      <c r="F42" s="1824"/>
    </row>
    <row r="43" spans="1:7" ht="15" customHeight="1">
      <c r="A43" s="1834" t="s">
        <v>1057</v>
      </c>
      <c r="B43" s="1834"/>
      <c r="C43" s="521" t="s">
        <v>1058</v>
      </c>
      <c r="D43" s="522">
        <v>1</v>
      </c>
      <c r="E43" s="1835" t="s">
        <v>1059</v>
      </c>
      <c r="F43" s="1835"/>
    </row>
    <row r="44" spans="1:7" ht="17.25" thickBot="1">
      <c r="A44" s="1512" t="s">
        <v>60</v>
      </c>
      <c r="B44" s="1513"/>
      <c r="C44" s="1513"/>
      <c r="D44" s="1513"/>
      <c r="E44" s="1513"/>
      <c r="F44" s="1514"/>
    </row>
    <row r="45" spans="1:7" ht="15.75" thickTop="1">
      <c r="A45" s="1521" t="s">
        <v>61</v>
      </c>
      <c r="B45" s="1521"/>
      <c r="C45" s="1522"/>
      <c r="D45" s="1523" t="s">
        <v>62</v>
      </c>
      <c r="E45" s="1521"/>
      <c r="F45" s="1524"/>
    </row>
    <row r="46" spans="1:7" ht="15.75">
      <c r="A46" s="371" t="s">
        <v>47</v>
      </c>
      <c r="B46" s="1828">
        <v>4005</v>
      </c>
      <c r="C46" s="1829"/>
      <c r="D46" s="371" t="s">
        <v>49</v>
      </c>
      <c r="E46" s="1830">
        <v>0</v>
      </c>
      <c r="F46" s="1831"/>
    </row>
    <row r="47" spans="1:7" ht="15.75">
      <c r="A47" s="372" t="s">
        <v>48</v>
      </c>
      <c r="B47" s="1828">
        <v>4550</v>
      </c>
      <c r="C47" s="1829"/>
      <c r="D47" s="373" t="s">
        <v>50</v>
      </c>
      <c r="E47" s="1830">
        <v>0</v>
      </c>
      <c r="F47" s="1831"/>
    </row>
    <row r="48" spans="1:7" ht="16.5" thickBot="1">
      <c r="A48" s="374" t="s">
        <v>25</v>
      </c>
      <c r="B48" s="1828">
        <f>SUM(B46:B47)</f>
        <v>8555</v>
      </c>
      <c r="C48" s="1829"/>
      <c r="D48" s="375" t="s">
        <v>25</v>
      </c>
      <c r="E48" s="1832">
        <f>E47+E46</f>
        <v>0</v>
      </c>
      <c r="F48" s="1833"/>
    </row>
    <row r="49" spans="1:6" ht="15.75" thickTop="1">
      <c r="A49" s="1497" t="s">
        <v>51</v>
      </c>
      <c r="B49" s="1498"/>
      <c r="C49" s="1498"/>
      <c r="D49" s="1498"/>
      <c r="E49" s="1498"/>
      <c r="F49" s="1499"/>
    </row>
    <row r="50" spans="1:6" ht="15.75">
      <c r="A50" s="1500" t="s">
        <v>1060</v>
      </c>
      <c r="B50" s="1501"/>
      <c r="C50" s="1501"/>
      <c r="D50" s="1501"/>
      <c r="E50" s="1501"/>
      <c r="F50" s="1502"/>
    </row>
    <row r="51" spans="1:6" ht="15.75">
      <c r="A51" s="1500" t="s">
        <v>137</v>
      </c>
      <c r="B51" s="1501"/>
      <c r="C51" s="1501"/>
      <c r="D51" s="1501"/>
      <c r="E51" s="1501"/>
      <c r="F51" s="1502"/>
    </row>
    <row r="52" spans="1:6" ht="16.5">
      <c r="A52" s="1503" t="s">
        <v>52</v>
      </c>
      <c r="B52" s="1504"/>
      <c r="C52" s="1504"/>
      <c r="D52" s="1504"/>
      <c r="E52" s="1504"/>
      <c r="F52" s="1505"/>
    </row>
    <row r="53" spans="1:6" ht="15.75">
      <c r="A53" s="1500"/>
      <c r="B53" s="1501"/>
      <c r="C53" s="1501"/>
      <c r="D53" s="1501"/>
      <c r="E53" s="1501"/>
      <c r="F53" s="1502"/>
    </row>
    <row r="54" spans="1:6" ht="15.75">
      <c r="A54" s="1500"/>
      <c r="B54" s="1501"/>
      <c r="C54" s="1501"/>
      <c r="D54" s="1501"/>
      <c r="E54" s="1501"/>
      <c r="F54" s="1502"/>
    </row>
    <row r="55" spans="1:6" ht="16.5">
      <c r="A55" s="1506"/>
      <c r="B55" s="1482"/>
      <c r="C55" s="1482"/>
      <c r="D55" s="1482"/>
      <c r="E55" s="1482"/>
      <c r="F55" s="1507"/>
    </row>
    <row r="56" spans="1:6" ht="16.5">
      <c r="A56" s="1481"/>
      <c r="B56" s="1482"/>
      <c r="C56" s="1482"/>
      <c r="D56" s="1482"/>
      <c r="E56" s="1482"/>
      <c r="F56" s="1483"/>
    </row>
    <row r="57" spans="1:6" ht="21.75">
      <c r="A57" s="1018"/>
      <c r="B57" s="1019"/>
      <c r="C57" s="1019"/>
      <c r="D57" s="1019"/>
      <c r="E57" s="1019"/>
      <c r="F57" s="1020"/>
    </row>
    <row r="58" spans="1:6" ht="22.5" thickBot="1">
      <c r="A58" s="955"/>
      <c r="B58" s="956"/>
      <c r="C58" s="956"/>
      <c r="D58" s="956"/>
      <c r="E58" s="956"/>
      <c r="F58" s="957"/>
    </row>
    <row r="59" spans="1:6" ht="23.25" thickTop="1" thickBot="1">
      <c r="A59" s="955"/>
      <c r="B59" s="956"/>
      <c r="C59" s="956"/>
      <c r="D59" s="956"/>
      <c r="E59" s="956"/>
      <c r="F59" s="957"/>
    </row>
    <row r="60" spans="1:6" ht="15.75" thickTop="1"/>
  </sheetData>
  <mergeCells count="70">
    <mergeCell ref="A42:B42"/>
    <mergeCell ref="E42:F42"/>
    <mergeCell ref="A43:B43"/>
    <mergeCell ref="E43:F43"/>
    <mergeCell ref="A44:F44"/>
    <mergeCell ref="A58:F58"/>
    <mergeCell ref="A59:F59"/>
    <mergeCell ref="A52:F52"/>
    <mergeCell ref="A53:F53"/>
    <mergeCell ref="A54:F54"/>
    <mergeCell ref="A55:F55"/>
    <mergeCell ref="A56:F56"/>
    <mergeCell ref="A51:F51"/>
    <mergeCell ref="B46:C46"/>
    <mergeCell ref="E46:F46"/>
    <mergeCell ref="A57:F57"/>
    <mergeCell ref="B47:C47"/>
    <mergeCell ref="E47:F47"/>
    <mergeCell ref="B48:C48"/>
    <mergeCell ref="E48:F48"/>
    <mergeCell ref="A49:F49"/>
    <mergeCell ref="A50:F50"/>
    <mergeCell ref="A45:C45"/>
    <mergeCell ref="D45:F45"/>
    <mergeCell ref="A41:B41"/>
    <mergeCell ref="E41:F41"/>
    <mergeCell ref="A9:A12"/>
    <mergeCell ref="B13:F13"/>
    <mergeCell ref="E16:F16"/>
    <mergeCell ref="B14:F14"/>
    <mergeCell ref="A15:F15"/>
    <mergeCell ref="E22:F22"/>
    <mergeCell ref="E23:F23"/>
    <mergeCell ref="E17:F17"/>
    <mergeCell ref="A18:F18"/>
    <mergeCell ref="A21:F21"/>
    <mergeCell ref="E26:F26"/>
    <mergeCell ref="E24:F24"/>
    <mergeCell ref="B6:F6"/>
    <mergeCell ref="B12:F12"/>
    <mergeCell ref="B7:F7"/>
    <mergeCell ref="B8:F8"/>
    <mergeCell ref="B9:F9"/>
    <mergeCell ref="B10:F10"/>
    <mergeCell ref="B11:F11"/>
    <mergeCell ref="A1:E1"/>
    <mergeCell ref="A2:F2"/>
    <mergeCell ref="B3:F3"/>
    <mergeCell ref="B4:F4"/>
    <mergeCell ref="B5:F5"/>
    <mergeCell ref="E29:F29"/>
    <mergeCell ref="A25:F25"/>
    <mergeCell ref="A29:A30"/>
    <mergeCell ref="E30:F30"/>
    <mergeCell ref="A26:B26"/>
    <mergeCell ref="A27:B27"/>
    <mergeCell ref="A28:F28"/>
    <mergeCell ref="E27:F27"/>
    <mergeCell ref="E31:F31"/>
    <mergeCell ref="A32:A33"/>
    <mergeCell ref="E32:F32"/>
    <mergeCell ref="E33:F33"/>
    <mergeCell ref="A34:A36"/>
    <mergeCell ref="B34:F36"/>
    <mergeCell ref="A40:B40"/>
    <mergeCell ref="A38:B38"/>
    <mergeCell ref="E38:F38"/>
    <mergeCell ref="A39:B39"/>
    <mergeCell ref="A37:F37"/>
    <mergeCell ref="E39:F40"/>
  </mergeCells>
  <pageMargins left="0.7" right="0.7" top="0.75" bottom="0.75" header="0.3" footer="0.3"/>
  <pageSetup scale="68" fitToHeight="0" orientation="portrait" r:id="rId1"/>
  <rowBreaks count="1" manualBreakCount="1">
    <brk id="41" max="5" man="1"/>
  </rowBreaks>
  <colBreaks count="1" manualBreakCount="1">
    <brk id="6" max="1048575" man="1"/>
  </colBreaks>
</worksheet>
</file>

<file path=xl/worksheets/sheet19.xml><?xml version="1.0" encoding="utf-8"?>
<worksheet xmlns="http://schemas.openxmlformats.org/spreadsheetml/2006/main" xmlns:r="http://schemas.openxmlformats.org/officeDocument/2006/relationships">
  <dimension ref="A1:G58"/>
  <sheetViews>
    <sheetView rightToLeft="1" topLeftCell="A22" workbookViewId="0">
      <selection activeCell="H17" sqref="H17"/>
    </sheetView>
  </sheetViews>
  <sheetFormatPr defaultRowHeight="15"/>
  <cols>
    <col min="1" max="1" width="26.28515625" bestFit="1" customWidth="1"/>
    <col min="2" max="2" width="16.5703125" customWidth="1"/>
    <col min="3" max="3" width="23.7109375" bestFit="1" customWidth="1"/>
    <col min="4" max="4" width="25.7109375" customWidth="1"/>
    <col min="5" max="5" width="21.5703125" customWidth="1"/>
    <col min="6" max="6" width="15.42578125" customWidth="1"/>
  </cols>
  <sheetData>
    <row r="1" spans="1:6" ht="38.25" customHeight="1" thickTop="1" thickBot="1">
      <c r="A1" s="990" t="s">
        <v>205</v>
      </c>
      <c r="B1" s="990"/>
      <c r="C1" s="990"/>
      <c r="D1" s="990"/>
      <c r="E1" s="991"/>
      <c r="F1" s="33" t="s">
        <v>53</v>
      </c>
    </row>
    <row r="2" spans="1:6" ht="18" thickTop="1" thickBot="1">
      <c r="A2" s="901" t="s">
        <v>0</v>
      </c>
      <c r="B2" s="1607"/>
      <c r="C2" s="1607"/>
      <c r="D2" s="1607"/>
      <c r="E2" s="1607"/>
      <c r="F2" s="1608"/>
    </row>
    <row r="3" spans="1:6" ht="17.25" thickTop="1">
      <c r="A3" s="21" t="s">
        <v>7</v>
      </c>
      <c r="B3" s="1837" t="s">
        <v>68</v>
      </c>
      <c r="C3" s="1837"/>
      <c r="D3" s="1837"/>
      <c r="E3" s="1837"/>
      <c r="F3" s="1837"/>
    </row>
    <row r="4" spans="1:6" ht="16.5">
      <c r="A4" s="22" t="s">
        <v>1</v>
      </c>
      <c r="B4" s="1837" t="s">
        <v>208</v>
      </c>
      <c r="C4" s="1837"/>
      <c r="D4" s="1837"/>
      <c r="E4" s="1837"/>
      <c r="F4" s="1837"/>
    </row>
    <row r="5" spans="1:6" ht="20.25">
      <c r="A5" s="22" t="s">
        <v>2</v>
      </c>
      <c r="B5" s="1843" t="s">
        <v>209</v>
      </c>
      <c r="C5" s="1843"/>
      <c r="D5" s="1843"/>
      <c r="E5" s="1843"/>
      <c r="F5" s="1843"/>
    </row>
    <row r="6" spans="1:6" ht="16.5">
      <c r="A6" s="22" t="s">
        <v>21</v>
      </c>
      <c r="B6" s="1842">
        <v>737.99800000000005</v>
      </c>
      <c r="C6" s="1842"/>
      <c r="D6" s="1842"/>
      <c r="E6" s="1842"/>
      <c r="F6" s="1842"/>
    </row>
    <row r="7" spans="1:6" ht="16.5">
      <c r="A7" s="22" t="s">
        <v>8</v>
      </c>
      <c r="B7" s="1837" t="s">
        <v>111</v>
      </c>
      <c r="C7" s="1837"/>
      <c r="D7" s="1837"/>
      <c r="E7" s="1837"/>
      <c r="F7" s="1837"/>
    </row>
    <row r="8" spans="1:6" ht="16.5">
      <c r="A8" s="22" t="s">
        <v>54</v>
      </c>
      <c r="B8" s="1838" t="s">
        <v>210</v>
      </c>
      <c r="C8" s="1838"/>
      <c r="D8" s="1838"/>
      <c r="E8" s="1838"/>
      <c r="F8" s="1838"/>
    </row>
    <row r="9" spans="1:6" ht="15.75">
      <c r="A9" s="1230" t="s">
        <v>9</v>
      </c>
      <c r="B9" s="1839"/>
      <c r="C9" s="1840"/>
      <c r="D9" s="1840"/>
      <c r="E9" s="1840"/>
      <c r="F9" s="1841"/>
    </row>
    <row r="10" spans="1:6" ht="15.75">
      <c r="A10" s="1231"/>
      <c r="B10" s="1839"/>
      <c r="C10" s="1840"/>
      <c r="D10" s="1840"/>
      <c r="E10" s="1840"/>
      <c r="F10" s="1841"/>
    </row>
    <row r="11" spans="1:6" ht="15.75">
      <c r="A11" s="1231"/>
      <c r="B11" s="1839"/>
      <c r="C11" s="1840"/>
      <c r="D11" s="1840"/>
      <c r="E11" s="1840"/>
      <c r="F11" s="1841"/>
    </row>
    <row r="12" spans="1:6" ht="15.75">
      <c r="A12" s="1232"/>
      <c r="B12" s="1839"/>
      <c r="C12" s="1840"/>
      <c r="D12" s="1840"/>
      <c r="E12" s="1840"/>
      <c r="F12" s="1841"/>
    </row>
    <row r="13" spans="1:6" ht="20.25">
      <c r="A13" s="22" t="s">
        <v>20</v>
      </c>
      <c r="B13" s="1000"/>
      <c r="C13" s="1001"/>
      <c r="D13" s="1001"/>
      <c r="E13" s="1001"/>
      <c r="F13" s="1836"/>
    </row>
    <row r="14" spans="1:6" ht="21" thickBot="1">
      <c r="A14" s="23" t="s">
        <v>16</v>
      </c>
      <c r="B14" s="1003"/>
      <c r="C14" s="1004"/>
      <c r="D14" s="1004"/>
      <c r="E14" s="1004"/>
      <c r="F14" s="1005"/>
    </row>
    <row r="15" spans="1:6" ht="18" thickTop="1" thickBot="1">
      <c r="A15" s="901" t="s">
        <v>10</v>
      </c>
      <c r="B15" s="901"/>
      <c r="C15" s="901"/>
      <c r="D15" s="901"/>
      <c r="E15" s="901"/>
      <c r="F15" s="902"/>
    </row>
    <row r="16" spans="1:6" ht="15.75" thickTop="1">
      <c r="A16" s="24" t="s">
        <v>11</v>
      </c>
      <c r="B16" s="12" t="s">
        <v>12</v>
      </c>
      <c r="C16" s="12" t="s">
        <v>13</v>
      </c>
      <c r="D16" s="12" t="s">
        <v>14</v>
      </c>
      <c r="E16" s="903" t="s">
        <v>15</v>
      </c>
      <c r="F16" s="904"/>
    </row>
    <row r="17" spans="1:7" ht="28.5" customHeight="1" thickBot="1">
      <c r="A17" s="23" t="s">
        <v>211</v>
      </c>
      <c r="B17" s="2"/>
      <c r="C17" s="2"/>
      <c r="D17" s="2"/>
      <c r="E17" s="905"/>
      <c r="F17" s="906"/>
    </row>
    <row r="18" spans="1:7" ht="28.5" customHeight="1" thickTop="1" thickBot="1">
      <c r="A18" s="892" t="s">
        <v>17</v>
      </c>
      <c r="B18" s="865"/>
      <c r="C18" s="892"/>
      <c r="D18" s="865"/>
      <c r="E18" s="892"/>
      <c r="F18" s="893"/>
    </row>
    <row r="19" spans="1:7" ht="28.5" customHeight="1" thickTop="1">
      <c r="A19" s="26" t="s">
        <v>4</v>
      </c>
      <c r="B19" s="125" t="s">
        <v>212</v>
      </c>
      <c r="C19" s="17" t="s">
        <v>6</v>
      </c>
      <c r="D19" s="125" t="s">
        <v>122</v>
      </c>
      <c r="E19" s="13" t="s">
        <v>18</v>
      </c>
      <c r="F19" s="14" t="s">
        <v>107</v>
      </c>
    </row>
    <row r="20" spans="1:7" ht="32.25" customHeight="1" thickBot="1">
      <c r="A20" s="27" t="s">
        <v>5</v>
      </c>
      <c r="B20" s="125" t="s">
        <v>212</v>
      </c>
      <c r="C20" s="18" t="s">
        <v>3</v>
      </c>
      <c r="D20" s="125" t="s">
        <v>113</v>
      </c>
      <c r="E20" s="15" t="s">
        <v>19</v>
      </c>
      <c r="F20" s="16"/>
    </row>
    <row r="21" spans="1:7" ht="30.75" customHeight="1" thickTop="1" thickBot="1">
      <c r="A21" s="892" t="s">
        <v>31</v>
      </c>
      <c r="B21" s="885"/>
      <c r="C21" s="892"/>
      <c r="D21" s="885"/>
      <c r="E21" s="892"/>
      <c r="F21" s="893"/>
    </row>
    <row r="22" spans="1:7" ht="18" customHeight="1" thickTop="1">
      <c r="A22" s="19" t="s">
        <v>30</v>
      </c>
      <c r="B22" s="120" t="s">
        <v>26</v>
      </c>
      <c r="C22" s="120" t="s">
        <v>22</v>
      </c>
      <c r="D22" s="120" t="s">
        <v>23</v>
      </c>
      <c r="E22" s="1603" t="s">
        <v>24</v>
      </c>
      <c r="F22" s="1604"/>
    </row>
    <row r="23" spans="1:7" ht="25.5" customHeight="1">
      <c r="A23" s="118">
        <v>50000</v>
      </c>
      <c r="B23" s="3"/>
      <c r="C23" s="118">
        <v>50000</v>
      </c>
      <c r="D23" s="58" t="s">
        <v>213</v>
      </c>
      <c r="E23" s="1614">
        <v>50000</v>
      </c>
      <c r="F23" s="1614"/>
    </row>
    <row r="24" spans="1:7" ht="30.75" customHeight="1" thickBot="1">
      <c r="A24" s="25" t="s">
        <v>25</v>
      </c>
      <c r="B24" s="5"/>
      <c r="C24" s="118">
        <v>50000</v>
      </c>
      <c r="D24" s="5"/>
      <c r="E24" s="1614">
        <v>50000</v>
      </c>
      <c r="F24" s="1614"/>
    </row>
    <row r="25" spans="1:7" ht="25.5" customHeight="1" thickTop="1" thickBot="1">
      <c r="A25" s="892" t="s">
        <v>27</v>
      </c>
      <c r="B25" s="892"/>
      <c r="C25" s="885"/>
      <c r="D25" s="892"/>
      <c r="E25" s="885"/>
      <c r="F25" s="886"/>
    </row>
    <row r="26" spans="1:7" ht="21.75" customHeight="1" thickTop="1">
      <c r="A26" s="942" t="s">
        <v>28</v>
      </c>
      <c r="B26" s="867"/>
      <c r="C26" s="120" t="s">
        <v>29</v>
      </c>
      <c r="D26" s="34" t="s">
        <v>56</v>
      </c>
      <c r="E26" s="899" t="s">
        <v>57</v>
      </c>
      <c r="F26" s="900"/>
    </row>
    <row r="27" spans="1:7" ht="30.75" customHeight="1">
      <c r="A27" s="1605">
        <v>29712.992999999999</v>
      </c>
      <c r="B27" s="1605"/>
      <c r="C27" s="123"/>
      <c r="D27" s="123"/>
      <c r="E27" s="1044"/>
      <c r="F27" s="1044"/>
    </row>
    <row r="28" spans="1:7" ht="28.5" customHeight="1" thickBot="1">
      <c r="A28" s="1048" t="s">
        <v>32</v>
      </c>
      <c r="B28" s="1048"/>
      <c r="C28" s="1048"/>
      <c r="D28" s="1048"/>
      <c r="E28" s="1048"/>
      <c r="F28" s="1049"/>
    </row>
    <row r="29" spans="1:7" ht="18" customHeight="1" thickTop="1">
      <c r="A29" s="946" t="s">
        <v>33</v>
      </c>
      <c r="B29" s="6" t="s">
        <v>34</v>
      </c>
      <c r="C29" s="6" t="s">
        <v>35</v>
      </c>
      <c r="D29" s="6" t="s">
        <v>36</v>
      </c>
      <c r="E29" s="887" t="s">
        <v>37</v>
      </c>
      <c r="F29" s="888"/>
    </row>
    <row r="30" spans="1:7" ht="22.5" customHeight="1">
      <c r="A30" s="947"/>
      <c r="B30" s="95"/>
      <c r="C30" s="80"/>
      <c r="D30" s="7"/>
      <c r="E30" s="920"/>
      <c r="F30" s="921"/>
    </row>
    <row r="31" spans="1:7" ht="30" customHeight="1">
      <c r="A31" s="70" t="s">
        <v>38</v>
      </c>
      <c r="B31" s="95"/>
      <c r="C31" s="80"/>
      <c r="D31" s="7"/>
      <c r="E31" s="920"/>
      <c r="F31" s="921"/>
    </row>
    <row r="32" spans="1:7" ht="28.5" customHeight="1">
      <c r="A32" s="889" t="s">
        <v>58</v>
      </c>
      <c r="B32" s="120" t="s">
        <v>39</v>
      </c>
      <c r="C32" s="20" t="s">
        <v>40</v>
      </c>
      <c r="D32" s="20" t="s">
        <v>41</v>
      </c>
      <c r="E32" s="937" t="s">
        <v>42</v>
      </c>
      <c r="F32" s="938"/>
      <c r="G32" s="35"/>
    </row>
    <row r="33" spans="1:7" ht="28.5" customHeight="1">
      <c r="A33" s="890"/>
      <c r="B33" s="7" t="s">
        <v>39</v>
      </c>
      <c r="C33" s="124"/>
      <c r="D33" s="7"/>
      <c r="E33" s="920"/>
      <c r="F33" s="950"/>
      <c r="G33" s="35"/>
    </row>
    <row r="34" spans="1:7" ht="24.75" customHeight="1">
      <c r="A34" s="944" t="s">
        <v>63</v>
      </c>
      <c r="B34" s="976"/>
      <c r="C34" s="977"/>
      <c r="D34" s="977"/>
      <c r="E34" s="977"/>
      <c r="F34" s="977"/>
      <c r="G34" s="35"/>
    </row>
    <row r="35" spans="1:7">
      <c r="A35" s="945"/>
      <c r="B35" s="978"/>
      <c r="C35" s="946"/>
      <c r="D35" s="946"/>
      <c r="E35" s="946"/>
      <c r="F35" s="979"/>
    </row>
    <row r="36" spans="1:7" ht="33" customHeight="1" thickBot="1">
      <c r="A36" s="945"/>
      <c r="B36" s="978"/>
      <c r="C36" s="946"/>
      <c r="D36" s="946"/>
      <c r="E36" s="946"/>
      <c r="F36" s="979"/>
    </row>
    <row r="37" spans="1:7" ht="34.5" customHeight="1" thickTop="1" thickBot="1">
      <c r="A37" s="891" t="s">
        <v>43</v>
      </c>
      <c r="B37" s="892"/>
      <c r="C37" s="892"/>
      <c r="D37" s="892"/>
      <c r="E37" s="892"/>
      <c r="F37" s="893"/>
    </row>
    <row r="38" spans="1:7" ht="24.75" customHeight="1" thickTop="1">
      <c r="A38" s="980" t="s">
        <v>44</v>
      </c>
      <c r="B38" s="981"/>
      <c r="C38" s="120" t="s">
        <v>45</v>
      </c>
      <c r="D38" s="36" t="s">
        <v>46</v>
      </c>
      <c r="E38" s="982" t="s">
        <v>59</v>
      </c>
      <c r="F38" s="983"/>
    </row>
    <row r="39" spans="1:7" s="1" customFormat="1" ht="28.5" customHeight="1">
      <c r="A39" s="974"/>
      <c r="B39" s="975"/>
      <c r="C39" s="121"/>
      <c r="D39" s="121"/>
      <c r="E39" s="972"/>
      <c r="F39" s="973"/>
    </row>
    <row r="40" spans="1:7" s="1" customFormat="1" ht="27" customHeight="1">
      <c r="A40" s="965"/>
      <c r="B40" s="966"/>
      <c r="C40" s="122"/>
      <c r="D40" s="122"/>
      <c r="E40" s="953"/>
      <c r="F40" s="954"/>
    </row>
    <row r="41" spans="1:7" s="1" customFormat="1" ht="29.25" customHeight="1">
      <c r="A41" s="965"/>
      <c r="B41" s="966"/>
      <c r="C41" s="122"/>
      <c r="D41" s="122"/>
      <c r="E41" s="953"/>
      <c r="F41" s="954"/>
    </row>
    <row r="42" spans="1:7" s="1" customFormat="1" ht="27" customHeight="1" thickBot="1">
      <c r="A42" s="967"/>
      <c r="B42" s="968"/>
      <c r="C42" s="8"/>
      <c r="D42" s="8"/>
      <c r="E42" s="969"/>
      <c r="F42" s="970"/>
    </row>
    <row r="43" spans="1:7" ht="33" customHeight="1" thickTop="1" thickBot="1">
      <c r="A43" s="891" t="s">
        <v>60</v>
      </c>
      <c r="B43" s="892"/>
      <c r="C43" s="892"/>
      <c r="D43" s="892"/>
      <c r="E43" s="892"/>
      <c r="F43" s="893"/>
    </row>
    <row r="44" spans="1:7" ht="25.5" customHeight="1" thickTop="1">
      <c r="A44" s="867" t="s">
        <v>61</v>
      </c>
      <c r="B44" s="868"/>
      <c r="C44" s="868"/>
      <c r="D44" s="868" t="s">
        <v>62</v>
      </c>
      <c r="E44" s="868"/>
      <c r="F44" s="869"/>
    </row>
    <row r="45" spans="1:7" ht="24.75" customHeight="1">
      <c r="A45" s="9" t="s">
        <v>47</v>
      </c>
      <c r="B45" s="971"/>
      <c r="C45" s="971"/>
      <c r="D45" s="9" t="s">
        <v>49</v>
      </c>
      <c r="E45" s="972"/>
      <c r="F45" s="973"/>
    </row>
    <row r="46" spans="1:7" ht="25.5" customHeight="1">
      <c r="A46" s="29" t="s">
        <v>48</v>
      </c>
      <c r="B46" s="854"/>
      <c r="C46" s="854"/>
      <c r="D46" s="10" t="s">
        <v>50</v>
      </c>
      <c r="E46" s="953"/>
      <c r="F46" s="954"/>
    </row>
    <row r="47" spans="1:7" ht="27" customHeight="1" thickBot="1">
      <c r="A47" s="30" t="s">
        <v>25</v>
      </c>
      <c r="B47" s="958"/>
      <c r="C47" s="958"/>
      <c r="D47" s="11" t="s">
        <v>25</v>
      </c>
      <c r="E47" s="959"/>
      <c r="F47" s="960"/>
    </row>
    <row r="48" spans="1:7" ht="33" customHeight="1" thickTop="1" thickBot="1">
      <c r="A48" s="891" t="s">
        <v>51</v>
      </c>
      <c r="B48" s="892"/>
      <c r="C48" s="892"/>
      <c r="D48" s="892"/>
      <c r="E48" s="892"/>
      <c r="F48" s="893"/>
    </row>
    <row r="49" spans="1:6" ht="22.5" thickTop="1">
      <c r="A49" s="1018" t="s">
        <v>55</v>
      </c>
      <c r="B49" s="1019"/>
      <c r="C49" s="1019"/>
      <c r="D49" s="1019"/>
      <c r="E49" s="1019"/>
      <c r="F49" s="1020"/>
    </row>
    <row r="50" spans="1:6" ht="21.75">
      <c r="A50" s="1018" t="s">
        <v>55</v>
      </c>
      <c r="B50" s="1019"/>
      <c r="C50" s="1019"/>
      <c r="D50" s="1019"/>
      <c r="E50" s="1019"/>
      <c r="F50" s="1020"/>
    </row>
    <row r="51" spans="1:6" ht="21.75">
      <c r="A51" s="1018" t="s">
        <v>55</v>
      </c>
      <c r="B51" s="1019"/>
      <c r="C51" s="1019"/>
      <c r="D51" s="1019"/>
      <c r="E51" s="1019"/>
      <c r="F51" s="1020"/>
    </row>
    <row r="52" spans="1:6" ht="22.5" thickBot="1">
      <c r="A52" s="1018" t="s">
        <v>55</v>
      </c>
      <c r="B52" s="1019"/>
      <c r="C52" s="1019"/>
      <c r="D52" s="1019"/>
      <c r="E52" s="1019"/>
      <c r="F52" s="1020"/>
    </row>
    <row r="53" spans="1:6" ht="23.25" thickTop="1" thickBot="1">
      <c r="A53" s="891" t="s">
        <v>52</v>
      </c>
      <c r="B53" s="892"/>
      <c r="C53" s="892"/>
      <c r="D53" s="892"/>
      <c r="E53" s="892"/>
      <c r="F53" s="893"/>
    </row>
    <row r="54" spans="1:6" ht="22.5" thickTop="1">
      <c r="A54" s="1018" t="s">
        <v>55</v>
      </c>
      <c r="B54" s="1019"/>
      <c r="C54" s="1019"/>
      <c r="D54" s="1019"/>
      <c r="E54" s="1019"/>
      <c r="F54" s="1020"/>
    </row>
    <row r="55" spans="1:6" ht="21.75">
      <c r="A55" s="1018" t="s">
        <v>55</v>
      </c>
      <c r="B55" s="1019"/>
      <c r="C55" s="1019"/>
      <c r="D55" s="1019"/>
      <c r="E55" s="1019"/>
      <c r="F55" s="1020"/>
    </row>
    <row r="56" spans="1:6" ht="21.75">
      <c r="A56" s="1018" t="s">
        <v>55</v>
      </c>
      <c r="B56" s="1019"/>
      <c r="C56" s="1019"/>
      <c r="D56" s="1019"/>
      <c r="E56" s="1019"/>
      <c r="F56" s="1020"/>
    </row>
    <row r="57" spans="1:6" ht="22.5" thickBot="1">
      <c r="A57" s="955" t="s">
        <v>55</v>
      </c>
      <c r="B57" s="956"/>
      <c r="C57" s="956"/>
      <c r="D57" s="956"/>
      <c r="E57" s="956"/>
      <c r="F57" s="957"/>
    </row>
    <row r="58" spans="1:6" ht="15.75" thickTop="1"/>
  </sheetData>
  <mergeCells count="68">
    <mergeCell ref="B6:F6"/>
    <mergeCell ref="A1:E1"/>
    <mergeCell ref="A2:F2"/>
    <mergeCell ref="B3:F3"/>
    <mergeCell ref="B4:F4"/>
    <mergeCell ref="B5:F5"/>
    <mergeCell ref="B7:F7"/>
    <mergeCell ref="B8:F8"/>
    <mergeCell ref="A9:A12"/>
    <mergeCell ref="B9:F9"/>
    <mergeCell ref="B10:F10"/>
    <mergeCell ref="B11:F11"/>
    <mergeCell ref="B12:F12"/>
    <mergeCell ref="A26:B26"/>
    <mergeCell ref="E26:F26"/>
    <mergeCell ref="B13:F13"/>
    <mergeCell ref="B14:F14"/>
    <mergeCell ref="A15:F15"/>
    <mergeCell ref="E16:F16"/>
    <mergeCell ref="E17:F17"/>
    <mergeCell ref="A18:F18"/>
    <mergeCell ref="A21:F21"/>
    <mergeCell ref="E22:F22"/>
    <mergeCell ref="E23:F23"/>
    <mergeCell ref="E24:F24"/>
    <mergeCell ref="A25:F25"/>
    <mergeCell ref="A27:B27"/>
    <mergeCell ref="E27:F27"/>
    <mergeCell ref="A28:F28"/>
    <mergeCell ref="A29:A30"/>
    <mergeCell ref="E29:F29"/>
    <mergeCell ref="E30:F30"/>
    <mergeCell ref="E31:F31"/>
    <mergeCell ref="A32:A33"/>
    <mergeCell ref="E32:F32"/>
    <mergeCell ref="E33:F33"/>
    <mergeCell ref="A34:A36"/>
    <mergeCell ref="B34:F36"/>
    <mergeCell ref="A44:C44"/>
    <mergeCell ref="D44:F44"/>
    <mergeCell ref="A37:F37"/>
    <mergeCell ref="A38:B38"/>
    <mergeCell ref="E38:F38"/>
    <mergeCell ref="A39:B39"/>
    <mergeCell ref="E39:F39"/>
    <mergeCell ref="A40:B40"/>
    <mergeCell ref="E40:F40"/>
    <mergeCell ref="A41:B41"/>
    <mergeCell ref="E41:F41"/>
    <mergeCell ref="A42:B42"/>
    <mergeCell ref="E42:F42"/>
    <mergeCell ref="A43:F43"/>
    <mergeCell ref="B45:C45"/>
    <mergeCell ref="E45:F45"/>
    <mergeCell ref="B46:C46"/>
    <mergeCell ref="E46:F46"/>
    <mergeCell ref="B47:C47"/>
    <mergeCell ref="E47:F47"/>
    <mergeCell ref="A54:F54"/>
    <mergeCell ref="A55:F55"/>
    <mergeCell ref="A56:F56"/>
    <mergeCell ref="A57:F57"/>
    <mergeCell ref="A48:F48"/>
    <mergeCell ref="A49:F49"/>
    <mergeCell ref="A50:F50"/>
    <mergeCell ref="A51:F51"/>
    <mergeCell ref="A52:F52"/>
    <mergeCell ref="A53:F53"/>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theme="0"/>
  </sheetPr>
  <dimension ref="A1:G66"/>
  <sheetViews>
    <sheetView rightToLeft="1" topLeftCell="A31" zoomScale="68" zoomScaleNormal="68" workbookViewId="0">
      <selection sqref="A1:E1"/>
    </sheetView>
  </sheetViews>
  <sheetFormatPr defaultRowHeight="15"/>
  <cols>
    <col min="1" max="1" width="26.28515625" bestFit="1" customWidth="1"/>
    <col min="2" max="2" width="23.42578125" customWidth="1"/>
    <col min="3" max="3" width="23.7109375" bestFit="1" customWidth="1"/>
    <col min="4" max="4" width="25.7109375" customWidth="1"/>
    <col min="5" max="5" width="21.5703125" customWidth="1"/>
    <col min="6" max="6" width="15.42578125" customWidth="1"/>
  </cols>
  <sheetData>
    <row r="1" spans="1:6" ht="58.5" customHeight="1" thickTop="1" thickBot="1">
      <c r="A1" s="990" t="s">
        <v>205</v>
      </c>
      <c r="B1" s="990"/>
      <c r="C1" s="990"/>
      <c r="D1" s="990"/>
      <c r="E1" s="991"/>
      <c r="F1" s="33" t="s">
        <v>53</v>
      </c>
    </row>
    <row r="2" spans="1:6" ht="34.5" customHeight="1" thickTop="1" thickBot="1">
      <c r="A2" s="992" t="s">
        <v>0</v>
      </c>
      <c r="B2" s="992"/>
      <c r="C2" s="992"/>
      <c r="D2" s="992"/>
      <c r="E2" s="992"/>
      <c r="F2" s="992"/>
    </row>
    <row r="3" spans="1:6" ht="30" customHeight="1" thickTop="1">
      <c r="A3" s="21" t="s">
        <v>7</v>
      </c>
      <c r="B3" s="1009" t="s">
        <v>151</v>
      </c>
      <c r="C3" s="1010"/>
      <c r="D3" s="1010"/>
      <c r="E3" s="1010"/>
      <c r="F3" s="1011"/>
    </row>
    <row r="4" spans="1:6" ht="27.75" customHeight="1">
      <c r="A4" s="22" t="s">
        <v>1</v>
      </c>
      <c r="B4" s="993" t="s">
        <v>69</v>
      </c>
      <c r="C4" s="994"/>
      <c r="D4" s="994"/>
      <c r="E4" s="994"/>
      <c r="F4" s="995"/>
    </row>
    <row r="5" spans="1:6" ht="28.5" customHeight="1">
      <c r="A5" s="22" t="s">
        <v>2</v>
      </c>
      <c r="B5" s="1015" t="s">
        <v>67</v>
      </c>
      <c r="C5" s="1016"/>
      <c r="D5" s="1016"/>
      <c r="E5" s="1016"/>
      <c r="F5" s="1017"/>
    </row>
    <row r="6" spans="1:6" ht="27.75" customHeight="1">
      <c r="A6" s="22" t="s">
        <v>21</v>
      </c>
      <c r="B6" s="1012">
        <v>12356000</v>
      </c>
      <c r="C6" s="1013"/>
      <c r="D6" s="1013"/>
      <c r="E6" s="1013"/>
      <c r="F6" s="1014"/>
    </row>
    <row r="7" spans="1:6" ht="24" customHeight="1">
      <c r="A7" s="22" t="s">
        <v>8</v>
      </c>
      <c r="B7" s="996" t="s">
        <v>111</v>
      </c>
      <c r="C7" s="996"/>
      <c r="D7" s="996"/>
      <c r="E7" s="996"/>
      <c r="F7" s="996"/>
    </row>
    <row r="8" spans="1:6" ht="38.25" customHeight="1">
      <c r="A8" s="22" t="s">
        <v>54</v>
      </c>
      <c r="B8" s="996" t="s">
        <v>115</v>
      </c>
      <c r="C8" s="996"/>
      <c r="D8" s="996"/>
      <c r="E8" s="996"/>
      <c r="F8" s="996"/>
    </row>
    <row r="9" spans="1:6" ht="26.25" customHeight="1">
      <c r="A9" s="997" t="s">
        <v>9</v>
      </c>
      <c r="B9" s="996" t="s">
        <v>152</v>
      </c>
      <c r="C9" s="996"/>
      <c r="D9" s="996"/>
      <c r="E9" s="996"/>
      <c r="F9" s="996"/>
    </row>
    <row r="10" spans="1:6" ht="26.25" customHeight="1">
      <c r="A10" s="998"/>
      <c r="B10" s="996" t="s">
        <v>153</v>
      </c>
      <c r="C10" s="996"/>
      <c r="D10" s="996"/>
      <c r="E10" s="996"/>
      <c r="F10" s="996"/>
    </row>
    <row r="11" spans="1:6" ht="26.25" customHeight="1">
      <c r="A11" s="998"/>
      <c r="B11" s="996" t="s">
        <v>154</v>
      </c>
      <c r="C11" s="996"/>
      <c r="D11" s="996"/>
      <c r="E11" s="996"/>
      <c r="F11" s="996"/>
    </row>
    <row r="12" spans="1:6" ht="26.25" customHeight="1">
      <c r="A12" s="998"/>
      <c r="B12" s="1006" t="s">
        <v>156</v>
      </c>
      <c r="C12" s="1007"/>
      <c r="D12" s="1007"/>
      <c r="E12" s="1007"/>
      <c r="F12" s="1008"/>
    </row>
    <row r="13" spans="1:6" ht="26.25" customHeight="1">
      <c r="A13" s="998"/>
      <c r="B13" s="1006" t="s">
        <v>155</v>
      </c>
      <c r="C13" s="1007"/>
      <c r="D13" s="1007"/>
      <c r="E13" s="1007"/>
      <c r="F13" s="1008"/>
    </row>
    <row r="14" spans="1:6" ht="26.25" customHeight="1">
      <c r="A14" s="998"/>
      <c r="B14" s="1006" t="s">
        <v>157</v>
      </c>
      <c r="C14" s="1007"/>
      <c r="D14" s="1007"/>
      <c r="E14" s="1007"/>
      <c r="F14" s="1008"/>
    </row>
    <row r="15" spans="1:6" ht="26.25" customHeight="1">
      <c r="A15" s="999"/>
      <c r="B15" s="996" t="s">
        <v>158</v>
      </c>
      <c r="C15" s="996"/>
      <c r="D15" s="996"/>
      <c r="E15" s="996"/>
      <c r="F15" s="996"/>
    </row>
    <row r="16" spans="1:6" ht="25.5" customHeight="1">
      <c r="A16" s="47" t="s">
        <v>20</v>
      </c>
      <c r="B16" s="1000" t="s">
        <v>70</v>
      </c>
      <c r="C16" s="1001"/>
      <c r="D16" s="1001"/>
      <c r="E16" s="1001"/>
      <c r="F16" s="1002"/>
    </row>
    <row r="17" spans="1:6" ht="30" customHeight="1" thickBot="1">
      <c r="A17" s="23" t="s">
        <v>16</v>
      </c>
      <c r="B17" s="1003"/>
      <c r="C17" s="1004"/>
      <c r="D17" s="1004"/>
      <c r="E17" s="1004"/>
      <c r="F17" s="1005"/>
    </row>
    <row r="18" spans="1:6" ht="30" customHeight="1" thickTop="1" thickBot="1">
      <c r="A18" s="901" t="s">
        <v>10</v>
      </c>
      <c r="B18" s="901"/>
      <c r="C18" s="901"/>
      <c r="D18" s="901"/>
      <c r="E18" s="901"/>
      <c r="F18" s="902"/>
    </row>
    <row r="19" spans="1:6" ht="21" customHeight="1" thickTop="1">
      <c r="A19" s="24" t="s">
        <v>11</v>
      </c>
      <c r="B19" s="12" t="s">
        <v>12</v>
      </c>
      <c r="C19" s="12" t="s">
        <v>13</v>
      </c>
      <c r="D19" s="12" t="s">
        <v>14</v>
      </c>
      <c r="E19" s="903" t="s">
        <v>15</v>
      </c>
      <c r="F19" s="904"/>
    </row>
    <row r="20" spans="1:6" ht="110.25" customHeight="1" thickBot="1">
      <c r="A20" s="25" t="s">
        <v>116</v>
      </c>
      <c r="B20" s="51" t="s">
        <v>117</v>
      </c>
      <c r="C20" s="2"/>
      <c r="D20" s="2"/>
      <c r="E20" s="905"/>
      <c r="F20" s="906"/>
    </row>
    <row r="21" spans="1:6" ht="28.5" customHeight="1" thickTop="1" thickBot="1">
      <c r="A21" s="892" t="s">
        <v>17</v>
      </c>
      <c r="B21" s="892"/>
      <c r="C21" s="892"/>
      <c r="D21" s="892"/>
      <c r="E21" s="892"/>
      <c r="F21" s="893"/>
    </row>
    <row r="22" spans="1:6" ht="28.5" customHeight="1" thickTop="1">
      <c r="A22" s="26" t="s">
        <v>4</v>
      </c>
      <c r="B22" s="117" t="s">
        <v>159</v>
      </c>
      <c r="C22" s="17" t="s">
        <v>6</v>
      </c>
      <c r="D22" s="117" t="s">
        <v>113</v>
      </c>
      <c r="E22" s="13" t="s">
        <v>18</v>
      </c>
      <c r="F22" s="14" t="s">
        <v>109</v>
      </c>
    </row>
    <row r="23" spans="1:6" ht="32.25" customHeight="1" thickBot="1">
      <c r="A23" s="27" t="s">
        <v>5</v>
      </c>
      <c r="B23" s="116" t="s">
        <v>159</v>
      </c>
      <c r="C23" s="18" t="s">
        <v>3</v>
      </c>
      <c r="D23" s="116" t="s">
        <v>113</v>
      </c>
      <c r="E23" s="15" t="s">
        <v>19</v>
      </c>
      <c r="F23" s="16"/>
    </row>
    <row r="24" spans="1:6" ht="30.75" customHeight="1" thickTop="1" thickBot="1">
      <c r="A24" s="892" t="s">
        <v>31</v>
      </c>
      <c r="B24" s="892"/>
      <c r="C24" s="892"/>
      <c r="D24" s="892"/>
      <c r="E24" s="892"/>
      <c r="F24" s="893"/>
    </row>
    <row r="25" spans="1:6" ht="18" customHeight="1" thickTop="1">
      <c r="A25" s="19" t="s">
        <v>30</v>
      </c>
      <c r="B25" s="37" t="s">
        <v>26</v>
      </c>
      <c r="C25" s="37" t="s">
        <v>22</v>
      </c>
      <c r="D25" s="37" t="s">
        <v>23</v>
      </c>
      <c r="E25" s="899" t="s">
        <v>24</v>
      </c>
      <c r="F25" s="900"/>
    </row>
    <row r="26" spans="1:6" ht="25.5" customHeight="1">
      <c r="A26" s="85"/>
      <c r="C26" s="85"/>
      <c r="D26" s="4" t="s">
        <v>108</v>
      </c>
      <c r="E26" s="984"/>
      <c r="F26" s="985"/>
    </row>
    <row r="27" spans="1:6" ht="30.75" customHeight="1" thickBot="1">
      <c r="A27" s="25" t="s">
        <v>25</v>
      </c>
      <c r="B27" s="5"/>
      <c r="C27" s="85"/>
      <c r="D27" s="5"/>
      <c r="E27" s="984"/>
      <c r="F27" s="985"/>
    </row>
    <row r="28" spans="1:6" ht="25.5" customHeight="1" thickTop="1" thickBot="1">
      <c r="A28" s="892" t="s">
        <v>27</v>
      </c>
      <c r="B28" s="892"/>
      <c r="C28" s="892"/>
      <c r="D28" s="892"/>
      <c r="E28" s="892"/>
      <c r="F28" s="893"/>
    </row>
    <row r="29" spans="1:6" ht="21.75" customHeight="1" thickTop="1">
      <c r="A29" s="942" t="s">
        <v>28</v>
      </c>
      <c r="B29" s="867"/>
      <c r="C29" s="37" t="s">
        <v>29</v>
      </c>
      <c r="D29" s="34" t="s">
        <v>56</v>
      </c>
      <c r="E29" s="899" t="s">
        <v>57</v>
      </c>
      <c r="F29" s="900"/>
    </row>
    <row r="30" spans="1:6" ht="30.75" customHeight="1" thickBot="1">
      <c r="A30" s="986"/>
      <c r="B30" s="987"/>
      <c r="C30" s="87"/>
      <c r="D30" s="87"/>
      <c r="E30" s="988"/>
      <c r="F30" s="989"/>
    </row>
    <row r="31" spans="1:6" ht="28.5" customHeight="1" thickTop="1" thickBot="1">
      <c r="A31" s="915" t="s">
        <v>32</v>
      </c>
      <c r="B31" s="915"/>
      <c r="C31" s="915"/>
      <c r="D31" s="915"/>
      <c r="E31" s="915"/>
      <c r="F31" s="916"/>
    </row>
    <row r="32" spans="1:6" ht="18" customHeight="1" thickTop="1">
      <c r="A32" s="946" t="s">
        <v>33</v>
      </c>
      <c r="B32" s="6" t="s">
        <v>34</v>
      </c>
      <c r="C32" s="6" t="s">
        <v>35</v>
      </c>
      <c r="D32" s="6" t="s">
        <v>36</v>
      </c>
      <c r="E32" s="887" t="s">
        <v>37</v>
      </c>
      <c r="F32" s="888"/>
    </row>
    <row r="33" spans="1:7" ht="22.5" customHeight="1">
      <c r="A33" s="947"/>
      <c r="B33" s="7"/>
      <c r="C33" s="7"/>
      <c r="D33" s="7"/>
      <c r="E33" s="920"/>
      <c r="F33" s="921"/>
    </row>
    <row r="34" spans="1:7" ht="30" customHeight="1">
      <c r="A34" s="28" t="s">
        <v>38</v>
      </c>
      <c r="B34" s="7"/>
      <c r="C34" s="7"/>
      <c r="D34" s="7"/>
      <c r="E34" s="920"/>
      <c r="F34" s="921"/>
    </row>
    <row r="35" spans="1:7" ht="28.5" customHeight="1">
      <c r="A35" s="889" t="s">
        <v>58</v>
      </c>
      <c r="B35" s="20" t="s">
        <v>39</v>
      </c>
      <c r="C35" s="20" t="s">
        <v>40</v>
      </c>
      <c r="D35" s="20" t="s">
        <v>41</v>
      </c>
      <c r="E35" s="937" t="s">
        <v>42</v>
      </c>
      <c r="F35" s="938"/>
      <c r="G35" s="35"/>
    </row>
    <row r="36" spans="1:7" ht="28.5" customHeight="1">
      <c r="A36" s="890"/>
      <c r="B36" s="115" t="s">
        <v>39</v>
      </c>
      <c r="C36" s="7"/>
      <c r="D36" s="7"/>
      <c r="E36" s="920"/>
      <c r="F36" s="950"/>
      <c r="G36" s="35"/>
    </row>
    <row r="37" spans="1:7" ht="24.75" customHeight="1">
      <c r="A37" s="944" t="s">
        <v>63</v>
      </c>
      <c r="B37" s="976" t="s">
        <v>203</v>
      </c>
      <c r="C37" s="977"/>
      <c r="D37" s="977"/>
      <c r="E37" s="977"/>
      <c r="F37" s="977"/>
      <c r="G37" s="35"/>
    </row>
    <row r="38" spans="1:7">
      <c r="A38" s="945"/>
      <c r="B38" s="978"/>
      <c r="C38" s="946"/>
      <c r="D38" s="946"/>
      <c r="E38" s="946"/>
      <c r="F38" s="979"/>
    </row>
    <row r="39" spans="1:7" ht="33" customHeight="1" thickBot="1">
      <c r="A39" s="945"/>
      <c r="B39" s="978"/>
      <c r="C39" s="946"/>
      <c r="D39" s="946"/>
      <c r="E39" s="946"/>
      <c r="F39" s="979"/>
    </row>
    <row r="40" spans="1:7" ht="34.5" customHeight="1" thickTop="1" thickBot="1">
      <c r="A40" s="891" t="s">
        <v>43</v>
      </c>
      <c r="B40" s="892"/>
      <c r="C40" s="892"/>
      <c r="D40" s="892"/>
      <c r="E40" s="892"/>
      <c r="F40" s="893"/>
    </row>
    <row r="41" spans="1:7" ht="24.75" customHeight="1" thickTop="1">
      <c r="A41" s="980" t="s">
        <v>44</v>
      </c>
      <c r="B41" s="981"/>
      <c r="C41" s="37" t="s">
        <v>45</v>
      </c>
      <c r="D41" s="36" t="s">
        <v>46</v>
      </c>
      <c r="E41" s="982" t="s">
        <v>59</v>
      </c>
      <c r="F41" s="983"/>
    </row>
    <row r="42" spans="1:7" s="1" customFormat="1" ht="28.5" customHeight="1">
      <c r="A42" s="974"/>
      <c r="B42" s="975"/>
      <c r="C42" s="38"/>
      <c r="D42" s="52"/>
      <c r="E42" s="972"/>
      <c r="F42" s="973"/>
    </row>
    <row r="43" spans="1:7" s="1" customFormat="1" ht="27" customHeight="1">
      <c r="A43" s="965"/>
      <c r="B43" s="966"/>
      <c r="C43" s="39"/>
      <c r="D43" s="53"/>
      <c r="E43" s="953"/>
      <c r="F43" s="954"/>
    </row>
    <row r="44" spans="1:7" s="1" customFormat="1" ht="29.25" customHeight="1">
      <c r="A44" s="965"/>
      <c r="B44" s="966"/>
      <c r="C44" s="39"/>
      <c r="D44" s="53"/>
      <c r="E44" s="953"/>
      <c r="F44" s="954"/>
    </row>
    <row r="45" spans="1:7" s="1" customFormat="1" ht="29.25" customHeight="1">
      <c r="A45" s="965"/>
      <c r="B45" s="966"/>
      <c r="C45" s="8"/>
      <c r="D45" s="54"/>
      <c r="E45" s="953"/>
      <c r="F45" s="954"/>
    </row>
    <row r="46" spans="1:7" s="1" customFormat="1" ht="29.25" customHeight="1">
      <c r="A46" s="965"/>
      <c r="B46" s="966"/>
      <c r="C46" s="8"/>
      <c r="D46" s="54"/>
      <c r="E46" s="953"/>
      <c r="F46" s="954"/>
    </row>
    <row r="47" spans="1:7" s="1" customFormat="1" ht="27" customHeight="1" thickBot="1">
      <c r="A47" s="967"/>
      <c r="B47" s="968"/>
      <c r="C47" s="8"/>
      <c r="D47" s="54"/>
      <c r="E47" s="969"/>
      <c r="F47" s="970"/>
    </row>
    <row r="48" spans="1:7" ht="33" customHeight="1" thickTop="1" thickBot="1">
      <c r="A48" s="891" t="s">
        <v>60</v>
      </c>
      <c r="B48" s="892"/>
      <c r="C48" s="892"/>
      <c r="D48" s="892"/>
      <c r="E48" s="892"/>
      <c r="F48" s="893"/>
    </row>
    <row r="49" spans="1:6" ht="25.5" customHeight="1" thickTop="1">
      <c r="A49" s="867" t="s">
        <v>61</v>
      </c>
      <c r="B49" s="868"/>
      <c r="C49" s="868"/>
      <c r="D49" s="868" t="s">
        <v>62</v>
      </c>
      <c r="E49" s="868"/>
      <c r="F49" s="869"/>
    </row>
    <row r="50" spans="1:6" ht="24.75" customHeight="1">
      <c r="A50" s="9" t="s">
        <v>47</v>
      </c>
      <c r="B50" s="971"/>
      <c r="C50" s="971"/>
      <c r="D50" s="9" t="s">
        <v>49</v>
      </c>
      <c r="E50" s="972"/>
      <c r="F50" s="973"/>
    </row>
    <row r="51" spans="1:6" ht="25.5" customHeight="1">
      <c r="A51" s="29" t="s">
        <v>48</v>
      </c>
      <c r="B51" s="854"/>
      <c r="C51" s="854"/>
      <c r="D51" s="10" t="s">
        <v>50</v>
      </c>
      <c r="E51" s="953"/>
      <c r="F51" s="954"/>
    </row>
    <row r="52" spans="1:6" ht="27" customHeight="1" thickBot="1">
      <c r="A52" s="30" t="s">
        <v>25</v>
      </c>
      <c r="B52" s="958"/>
      <c r="C52" s="958"/>
      <c r="D52" s="11" t="s">
        <v>25</v>
      </c>
      <c r="E52" s="959"/>
      <c r="F52" s="960"/>
    </row>
    <row r="53" spans="1:6" ht="33" customHeight="1" thickTop="1">
      <c r="A53" s="864" t="s">
        <v>51</v>
      </c>
      <c r="B53" s="865"/>
      <c r="C53" s="865"/>
      <c r="D53" s="865"/>
      <c r="E53" s="865"/>
      <c r="F53" s="866"/>
    </row>
    <row r="54" spans="1:6" ht="33" customHeight="1">
      <c r="A54" s="859" t="s">
        <v>170</v>
      </c>
      <c r="B54" s="859"/>
      <c r="C54" s="859"/>
      <c r="D54" s="859"/>
      <c r="E54" s="859"/>
      <c r="F54" s="859"/>
    </row>
    <row r="55" spans="1:6" ht="33" customHeight="1">
      <c r="A55" s="859" t="s">
        <v>140</v>
      </c>
      <c r="B55" s="859"/>
      <c r="C55" s="859"/>
      <c r="D55" s="859"/>
      <c r="E55" s="859"/>
      <c r="F55" s="859"/>
    </row>
    <row r="56" spans="1:6" ht="33" customHeight="1">
      <c r="A56" s="859" t="s">
        <v>171</v>
      </c>
      <c r="B56" s="859"/>
      <c r="C56" s="859"/>
      <c r="D56" s="859"/>
      <c r="E56" s="859"/>
      <c r="F56" s="859"/>
    </row>
    <row r="57" spans="1:6" ht="33" customHeight="1">
      <c r="A57" s="964" t="s">
        <v>141</v>
      </c>
      <c r="B57" s="964"/>
      <c r="C57" s="964"/>
      <c r="D57" s="964"/>
      <c r="E57" s="964"/>
      <c r="F57" s="964"/>
    </row>
    <row r="58" spans="1:6" ht="33" customHeight="1">
      <c r="A58" s="859" t="s">
        <v>172</v>
      </c>
      <c r="B58" s="859"/>
      <c r="C58" s="859"/>
      <c r="D58" s="859"/>
      <c r="E58" s="859"/>
      <c r="F58" s="859"/>
    </row>
    <row r="59" spans="1:6" ht="33" customHeight="1">
      <c r="A59" s="859" t="s">
        <v>173</v>
      </c>
      <c r="B59" s="859"/>
      <c r="C59" s="859"/>
      <c r="D59" s="859"/>
      <c r="E59" s="859"/>
      <c r="F59" s="859"/>
    </row>
    <row r="60" spans="1:6" ht="31.5" customHeight="1">
      <c r="A60" s="859" t="s">
        <v>142</v>
      </c>
      <c r="B60" s="859"/>
      <c r="C60" s="859"/>
      <c r="D60" s="859"/>
      <c r="E60" s="859"/>
      <c r="F60" s="859"/>
    </row>
    <row r="61" spans="1:6" ht="30.75" customHeight="1">
      <c r="A61" s="961" t="s">
        <v>52</v>
      </c>
      <c r="B61" s="962"/>
      <c r="C61" s="962"/>
      <c r="D61" s="962"/>
      <c r="E61" s="962"/>
      <c r="F61" s="963"/>
    </row>
    <row r="62" spans="1:6" ht="39" customHeight="1">
      <c r="A62" s="859" t="s">
        <v>174</v>
      </c>
      <c r="B62" s="859"/>
      <c r="C62" s="859"/>
      <c r="D62" s="859"/>
      <c r="E62" s="859"/>
      <c r="F62" s="859"/>
    </row>
    <row r="63" spans="1:6" ht="35.25" customHeight="1">
      <c r="A63" s="859" t="s">
        <v>175</v>
      </c>
      <c r="B63" s="859"/>
      <c r="C63" s="859"/>
      <c r="D63" s="859"/>
      <c r="E63" s="859"/>
      <c r="F63" s="859"/>
    </row>
    <row r="64" spans="1:6" ht="36" customHeight="1">
      <c r="A64" s="859" t="s">
        <v>176</v>
      </c>
      <c r="B64" s="859"/>
      <c r="C64" s="859"/>
      <c r="D64" s="859"/>
      <c r="E64" s="859"/>
      <c r="F64" s="859"/>
    </row>
    <row r="65" spans="1:6" ht="36.75" customHeight="1" thickBot="1">
      <c r="A65" s="955"/>
      <c r="B65" s="956"/>
      <c r="C65" s="956"/>
      <c r="D65" s="956"/>
      <c r="E65" s="956"/>
      <c r="F65" s="957"/>
    </row>
    <row r="66" spans="1:6" ht="15.75" thickTop="1"/>
  </sheetData>
  <mergeCells count="78">
    <mergeCell ref="B12:F12"/>
    <mergeCell ref="B13:F13"/>
    <mergeCell ref="B3:F3"/>
    <mergeCell ref="B6:F6"/>
    <mergeCell ref="B5:F5"/>
    <mergeCell ref="B7:F7"/>
    <mergeCell ref="A1:E1"/>
    <mergeCell ref="A2:F2"/>
    <mergeCell ref="B4:F4"/>
    <mergeCell ref="A21:F21"/>
    <mergeCell ref="B8:F8"/>
    <mergeCell ref="A9:A15"/>
    <mergeCell ref="B16:F16"/>
    <mergeCell ref="B17:F17"/>
    <mergeCell ref="A18:F18"/>
    <mergeCell ref="E19:F19"/>
    <mergeCell ref="E20:F20"/>
    <mergeCell ref="B15:F15"/>
    <mergeCell ref="B11:F11"/>
    <mergeCell ref="B10:F10"/>
    <mergeCell ref="B9:F9"/>
    <mergeCell ref="B14:F14"/>
    <mergeCell ref="A31:F31"/>
    <mergeCell ref="A24:F24"/>
    <mergeCell ref="E25:F25"/>
    <mergeCell ref="E26:F26"/>
    <mergeCell ref="E27:F27"/>
    <mergeCell ref="A28:F28"/>
    <mergeCell ref="A29:B29"/>
    <mergeCell ref="E29:F29"/>
    <mergeCell ref="A30:B30"/>
    <mergeCell ref="E30:F30"/>
    <mergeCell ref="A42:B42"/>
    <mergeCell ref="E42:F42"/>
    <mergeCell ref="A32:A33"/>
    <mergeCell ref="E32:F32"/>
    <mergeCell ref="E33:F33"/>
    <mergeCell ref="E34:F34"/>
    <mergeCell ref="A35:A36"/>
    <mergeCell ref="E35:F35"/>
    <mergeCell ref="E36:F36"/>
    <mergeCell ref="A37:A39"/>
    <mergeCell ref="B37:F39"/>
    <mergeCell ref="A40:F40"/>
    <mergeCell ref="A41:B41"/>
    <mergeCell ref="E41:F41"/>
    <mergeCell ref="B51:C51"/>
    <mergeCell ref="E51:F51"/>
    <mergeCell ref="A43:B43"/>
    <mergeCell ref="E43:F43"/>
    <mergeCell ref="A44:B44"/>
    <mergeCell ref="E44:F44"/>
    <mergeCell ref="A47:B47"/>
    <mergeCell ref="E47:F47"/>
    <mergeCell ref="A48:F48"/>
    <mergeCell ref="A49:C49"/>
    <mergeCell ref="D49:F49"/>
    <mergeCell ref="B50:C50"/>
    <mergeCell ref="E50:F50"/>
    <mergeCell ref="E45:F45"/>
    <mergeCell ref="A45:B45"/>
    <mergeCell ref="A46:B46"/>
    <mergeCell ref="E46:F46"/>
    <mergeCell ref="A65:F65"/>
    <mergeCell ref="B52:C52"/>
    <mergeCell ref="E52:F52"/>
    <mergeCell ref="A53:F53"/>
    <mergeCell ref="A54:F54"/>
    <mergeCell ref="A58:F58"/>
    <mergeCell ref="A59:F59"/>
    <mergeCell ref="A60:F60"/>
    <mergeCell ref="A61:F61"/>
    <mergeCell ref="A62:F62"/>
    <mergeCell ref="A63:F63"/>
    <mergeCell ref="A64:F64"/>
    <mergeCell ref="A55:F55"/>
    <mergeCell ref="A56:F56"/>
    <mergeCell ref="A57:F57"/>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sheetPr>
    <tabColor rgb="FF00B0F0"/>
  </sheetPr>
  <dimension ref="A1:G80"/>
  <sheetViews>
    <sheetView rightToLeft="1" view="pageBreakPreview" topLeftCell="A64" zoomScale="98" zoomScaleSheetLayoutView="98" workbookViewId="0">
      <selection activeCell="A75" sqref="A75:F75"/>
    </sheetView>
  </sheetViews>
  <sheetFormatPr defaultRowHeight="15"/>
  <cols>
    <col min="1" max="1" width="36.140625" customWidth="1"/>
    <col min="2" max="2" width="16.5703125" customWidth="1"/>
    <col min="3" max="3" width="23.7109375" bestFit="1" customWidth="1"/>
    <col min="4" max="4" width="25.7109375" customWidth="1"/>
    <col min="5" max="5" width="14.85546875" customWidth="1"/>
    <col min="6" max="6" width="21.28515625" customWidth="1"/>
    <col min="7" max="7" width="9.140625" hidden="1" customWidth="1"/>
  </cols>
  <sheetData>
    <row r="1" spans="1:6" ht="44.25" customHeight="1">
      <c r="A1" s="1913" t="s">
        <v>1265</v>
      </c>
      <c r="B1" s="1914"/>
      <c r="C1" s="1914"/>
      <c r="D1" s="1914"/>
      <c r="E1" s="1914"/>
      <c r="F1" s="224" t="s">
        <v>237</v>
      </c>
    </row>
    <row r="2" spans="1:6" ht="16.5">
      <c r="A2" s="1888" t="s">
        <v>0</v>
      </c>
      <c r="B2" s="1889"/>
      <c r="C2" s="1889"/>
      <c r="D2" s="1889"/>
      <c r="E2" s="1889"/>
      <c r="F2" s="1890"/>
    </row>
    <row r="3" spans="1:6" ht="16.5" customHeight="1">
      <c r="A3" s="225" t="s">
        <v>7</v>
      </c>
      <c r="B3" s="1837" t="s">
        <v>64</v>
      </c>
      <c r="C3" s="1837"/>
      <c r="D3" s="1837"/>
      <c r="E3" s="1837"/>
      <c r="F3" s="1910"/>
    </row>
    <row r="4" spans="1:6" ht="16.5">
      <c r="A4" s="225" t="s">
        <v>7</v>
      </c>
      <c r="B4" s="1837" t="s">
        <v>214</v>
      </c>
      <c r="C4" s="1837"/>
      <c r="D4" s="1837"/>
      <c r="E4" s="1837"/>
      <c r="F4" s="1910"/>
    </row>
    <row r="5" spans="1:6" ht="16.5" customHeight="1">
      <c r="A5" s="226" t="s">
        <v>2</v>
      </c>
      <c r="B5" s="1915" t="s">
        <v>215</v>
      </c>
      <c r="C5" s="1915"/>
      <c r="D5" s="1915"/>
      <c r="E5" s="1915"/>
      <c r="F5" s="1916"/>
    </row>
    <row r="6" spans="1:6" ht="16.5">
      <c r="A6" s="226" t="s">
        <v>243</v>
      </c>
      <c r="B6" s="1908">
        <v>126000000</v>
      </c>
      <c r="C6" s="1908"/>
      <c r="D6" s="1908"/>
      <c r="E6" s="1908"/>
      <c r="F6" s="1909"/>
    </row>
    <row r="7" spans="1:6" ht="16.5">
      <c r="A7" s="226" t="s">
        <v>8</v>
      </c>
      <c r="B7" s="1837" t="s">
        <v>119</v>
      </c>
      <c r="C7" s="1837"/>
      <c r="D7" s="1837"/>
      <c r="E7" s="1837"/>
      <c r="F7" s="1910"/>
    </row>
    <row r="8" spans="1:6" ht="221.25" customHeight="1">
      <c r="A8" s="227" t="s">
        <v>54</v>
      </c>
      <c r="B8" s="1911" t="s">
        <v>1266</v>
      </c>
      <c r="C8" s="1911"/>
      <c r="D8" s="1911"/>
      <c r="E8" s="1911"/>
      <c r="F8" s="1912"/>
    </row>
    <row r="9" spans="1:6" ht="42.75" customHeight="1">
      <c r="A9" s="227" t="s">
        <v>9</v>
      </c>
      <c r="B9" s="1837" t="s">
        <v>1267</v>
      </c>
      <c r="C9" s="1837"/>
      <c r="D9" s="1837"/>
      <c r="E9" s="1837"/>
      <c r="F9" s="1910"/>
    </row>
    <row r="10" spans="1:6" ht="27.75" customHeight="1">
      <c r="A10" s="226" t="s">
        <v>20</v>
      </c>
      <c r="B10" s="1884" t="s">
        <v>1268</v>
      </c>
      <c r="C10" s="1884"/>
      <c r="D10" s="1884"/>
      <c r="E10" s="1884"/>
      <c r="F10" s="1885"/>
    </row>
    <row r="11" spans="1:6" ht="15" customHeight="1">
      <c r="A11" s="226" t="s">
        <v>16</v>
      </c>
      <c r="B11" s="1884" t="s">
        <v>1269</v>
      </c>
      <c r="C11" s="1884"/>
      <c r="D11" s="1884"/>
      <c r="E11" s="1884"/>
      <c r="F11" s="1885"/>
    </row>
    <row r="12" spans="1:6" ht="16.5">
      <c r="A12" s="1888" t="s">
        <v>10</v>
      </c>
      <c r="B12" s="1889"/>
      <c r="C12" s="1889"/>
      <c r="D12" s="1889"/>
      <c r="E12" s="1889"/>
      <c r="F12" s="1890"/>
    </row>
    <row r="13" spans="1:6">
      <c r="A13" s="228" t="s">
        <v>11</v>
      </c>
      <c r="B13" s="633" t="s">
        <v>12</v>
      </c>
      <c r="C13" s="633" t="s">
        <v>13</v>
      </c>
      <c r="D13" s="633" t="s">
        <v>14</v>
      </c>
      <c r="E13" s="1893" t="s">
        <v>15</v>
      </c>
      <c r="F13" s="1894"/>
    </row>
    <row r="14" spans="1:6" ht="18">
      <c r="A14" s="629" t="s">
        <v>123</v>
      </c>
      <c r="B14" s="621" t="s">
        <v>216</v>
      </c>
      <c r="C14" s="621" t="s">
        <v>278</v>
      </c>
      <c r="D14" s="416" t="s">
        <v>279</v>
      </c>
      <c r="E14" s="1886" t="s">
        <v>280</v>
      </c>
      <c r="F14" s="1887"/>
    </row>
    <row r="15" spans="1:6" ht="18">
      <c r="A15" s="629" t="s">
        <v>123</v>
      </c>
      <c r="B15" s="621" t="s">
        <v>216</v>
      </c>
      <c r="C15" s="621" t="s">
        <v>1270</v>
      </c>
      <c r="D15" s="416"/>
      <c r="E15" s="1886"/>
      <c r="F15" s="1887"/>
    </row>
    <row r="16" spans="1:6" ht="18">
      <c r="A16" s="629" t="s">
        <v>123</v>
      </c>
      <c r="B16" s="621" t="s">
        <v>216</v>
      </c>
      <c r="C16" s="695" t="s">
        <v>1271</v>
      </c>
      <c r="D16" s="416"/>
      <c r="E16" s="630"/>
      <c r="F16" s="631"/>
    </row>
    <row r="17" spans="1:7" ht="28.5" customHeight="1">
      <c r="A17" s="629" t="s">
        <v>123</v>
      </c>
      <c r="B17" s="621" t="s">
        <v>216</v>
      </c>
      <c r="C17" s="695" t="s">
        <v>1272</v>
      </c>
      <c r="D17" s="416"/>
      <c r="E17" s="630"/>
      <c r="F17" s="631"/>
    </row>
    <row r="18" spans="1:7" ht="22.5" customHeight="1">
      <c r="A18" s="629" t="s">
        <v>123</v>
      </c>
      <c r="B18" s="621" t="s">
        <v>216</v>
      </c>
      <c r="C18" s="695" t="s">
        <v>1273</v>
      </c>
      <c r="D18" s="416"/>
      <c r="E18" s="630"/>
      <c r="F18" s="631"/>
    </row>
    <row r="19" spans="1:7" ht="18.75" customHeight="1">
      <c r="A19" s="629" t="s">
        <v>123</v>
      </c>
      <c r="B19" s="621" t="s">
        <v>216</v>
      </c>
      <c r="C19" s="695" t="s">
        <v>1274</v>
      </c>
      <c r="D19" s="416"/>
      <c r="E19" s="630"/>
      <c r="F19" s="631"/>
    </row>
    <row r="20" spans="1:7" ht="30.75" customHeight="1">
      <c r="A20" s="629" t="s">
        <v>123</v>
      </c>
      <c r="B20" s="621" t="s">
        <v>216</v>
      </c>
      <c r="C20" s="695" t="s">
        <v>1275</v>
      </c>
      <c r="D20" s="416"/>
      <c r="E20" s="630"/>
      <c r="F20" s="631"/>
    </row>
    <row r="21" spans="1:7" ht="18" customHeight="1">
      <c r="A21" s="629" t="s">
        <v>123</v>
      </c>
      <c r="B21" s="621" t="s">
        <v>216</v>
      </c>
      <c r="C21" s="695" t="s">
        <v>1276</v>
      </c>
      <c r="D21" s="416"/>
      <c r="E21" s="630"/>
      <c r="F21" s="631"/>
    </row>
    <row r="22" spans="1:7" ht="25.5" customHeight="1">
      <c r="A22" s="629" t="s">
        <v>123</v>
      </c>
      <c r="B22" s="621" t="s">
        <v>216</v>
      </c>
      <c r="C22" s="695" t="s">
        <v>1277</v>
      </c>
      <c r="D22" s="416"/>
      <c r="E22" s="630"/>
      <c r="F22" s="631"/>
    </row>
    <row r="23" spans="1:7" ht="30.75" customHeight="1">
      <c r="A23" s="629" t="s">
        <v>123</v>
      </c>
      <c r="B23" s="621" t="s">
        <v>216</v>
      </c>
      <c r="C23" s="695" t="s">
        <v>1278</v>
      </c>
      <c r="D23" s="416"/>
      <c r="E23" s="630"/>
      <c r="F23" s="631"/>
    </row>
    <row r="24" spans="1:7" ht="25.5" customHeight="1">
      <c r="A24" s="629" t="s">
        <v>123</v>
      </c>
      <c r="B24" s="621" t="s">
        <v>216</v>
      </c>
      <c r="C24" s="695" t="s">
        <v>1279</v>
      </c>
      <c r="D24" s="416"/>
      <c r="E24" s="630"/>
      <c r="F24" s="631"/>
    </row>
    <row r="25" spans="1:7" ht="21.75" customHeight="1">
      <c r="A25" s="629" t="s">
        <v>123</v>
      </c>
      <c r="B25" s="621" t="s">
        <v>216</v>
      </c>
      <c r="C25" s="695" t="s">
        <v>1280</v>
      </c>
      <c r="D25" s="416"/>
      <c r="E25" s="630"/>
      <c r="F25" s="631"/>
    </row>
    <row r="26" spans="1:7" ht="30.75" customHeight="1">
      <c r="A26" s="629" t="s">
        <v>123</v>
      </c>
      <c r="B26" s="621" t="s">
        <v>216</v>
      </c>
      <c r="C26" s="621" t="s">
        <v>281</v>
      </c>
      <c r="D26" s="416" t="s">
        <v>282</v>
      </c>
      <c r="E26" s="1886" t="s">
        <v>283</v>
      </c>
      <c r="F26" s="1887"/>
    </row>
    <row r="27" spans="1:7" ht="28.5" customHeight="1">
      <c r="A27" s="1846" t="s">
        <v>17</v>
      </c>
      <c r="B27" s="1847"/>
      <c r="C27" s="1847"/>
      <c r="D27" s="1847"/>
      <c r="E27" s="1847"/>
      <c r="F27" s="1848"/>
    </row>
    <row r="28" spans="1:7" ht="18" customHeight="1">
      <c r="A28" s="229" t="s">
        <v>4</v>
      </c>
      <c r="B28" s="416" t="s">
        <v>1281</v>
      </c>
      <c r="C28" s="64" t="s">
        <v>6</v>
      </c>
      <c r="D28" s="416" t="s">
        <v>1282</v>
      </c>
      <c r="E28" s="230" t="s">
        <v>18</v>
      </c>
      <c r="F28" s="1896" t="s">
        <v>1283</v>
      </c>
    </row>
    <row r="29" spans="1:7" ht="22.5" customHeight="1">
      <c r="A29" s="229" t="s">
        <v>5</v>
      </c>
      <c r="B29" s="416" t="s">
        <v>1284</v>
      </c>
      <c r="C29" s="64" t="s">
        <v>3</v>
      </c>
      <c r="D29" s="416" t="s">
        <v>1285</v>
      </c>
      <c r="E29" s="230" t="s">
        <v>18</v>
      </c>
      <c r="F29" s="1896"/>
    </row>
    <row r="30" spans="1:7" ht="30" customHeight="1">
      <c r="A30" s="229" t="s">
        <v>4</v>
      </c>
      <c r="B30" s="416" t="s">
        <v>1281</v>
      </c>
      <c r="C30" s="64" t="s">
        <v>6</v>
      </c>
      <c r="D30" s="416" t="s">
        <v>742</v>
      </c>
      <c r="E30" s="230" t="s">
        <v>1286</v>
      </c>
      <c r="F30" s="1896" t="s">
        <v>1287</v>
      </c>
    </row>
    <row r="31" spans="1:7" ht="28.5" customHeight="1">
      <c r="A31" s="229" t="s">
        <v>5</v>
      </c>
      <c r="B31" s="416" t="s">
        <v>1288</v>
      </c>
      <c r="C31" s="64" t="s">
        <v>3</v>
      </c>
      <c r="D31" s="416" t="s">
        <v>742</v>
      </c>
      <c r="E31" s="230" t="s">
        <v>1286</v>
      </c>
      <c r="F31" s="1896"/>
      <c r="G31" s="35"/>
    </row>
    <row r="32" spans="1:7" ht="28.5" customHeight="1">
      <c r="A32" s="1846" t="s">
        <v>31</v>
      </c>
      <c r="B32" s="1847"/>
      <c r="C32" s="1847"/>
      <c r="D32" s="1847"/>
      <c r="E32" s="1847"/>
      <c r="F32" s="1848"/>
      <c r="G32" s="35"/>
    </row>
    <row r="33" spans="1:7" ht="24.75" customHeight="1">
      <c r="A33" s="231" t="s">
        <v>30</v>
      </c>
      <c r="B33" s="627" t="s">
        <v>26</v>
      </c>
      <c r="C33" s="627" t="s">
        <v>22</v>
      </c>
      <c r="D33" s="627" t="s">
        <v>23</v>
      </c>
      <c r="E33" s="1860" t="s">
        <v>24</v>
      </c>
      <c r="F33" s="1876"/>
      <c r="G33" s="35"/>
    </row>
    <row r="34" spans="1:7" ht="15" customHeight="1">
      <c r="A34" s="232">
        <v>61000000</v>
      </c>
      <c r="B34" s="142">
        <v>126000000</v>
      </c>
      <c r="C34" s="4"/>
      <c r="D34" s="82" t="s">
        <v>121</v>
      </c>
      <c r="E34" s="1862"/>
      <c r="F34" s="1895"/>
    </row>
    <row r="35" spans="1:7" ht="33" customHeight="1">
      <c r="A35" s="229" t="s">
        <v>25</v>
      </c>
      <c r="B35" s="142">
        <f>B34</f>
        <v>126000000</v>
      </c>
      <c r="C35" s="69"/>
      <c r="D35" s="69"/>
      <c r="E35" s="1862"/>
      <c r="F35" s="1895"/>
    </row>
    <row r="36" spans="1:7" ht="34.5" customHeight="1">
      <c r="A36" s="1846" t="s">
        <v>27</v>
      </c>
      <c r="B36" s="1847"/>
      <c r="C36" s="1847"/>
      <c r="D36" s="1847"/>
      <c r="E36" s="1847"/>
      <c r="F36" s="1848"/>
    </row>
    <row r="37" spans="1:7" ht="24.75" customHeight="1">
      <c r="A37" s="1859" t="s">
        <v>28</v>
      </c>
      <c r="B37" s="1860"/>
      <c r="C37" s="627" t="s">
        <v>29</v>
      </c>
      <c r="D37" s="326" t="s">
        <v>358</v>
      </c>
      <c r="E37" s="1897" t="s">
        <v>371</v>
      </c>
      <c r="F37" s="1898"/>
    </row>
    <row r="38" spans="1:7" s="1" customFormat="1" ht="17.25" customHeight="1">
      <c r="A38" s="1861">
        <v>126000000</v>
      </c>
      <c r="B38" s="1862"/>
      <c r="C38" s="233">
        <v>125000000</v>
      </c>
      <c r="D38" s="233">
        <v>120952000</v>
      </c>
      <c r="E38" s="1899">
        <f>D38/A38</f>
        <v>0.95993650793650798</v>
      </c>
      <c r="F38" s="1900"/>
    </row>
    <row r="39" spans="1:7" s="1" customFormat="1" ht="17.25" customHeight="1">
      <c r="A39" s="1863" t="s">
        <v>32</v>
      </c>
      <c r="B39" s="1864"/>
      <c r="C39" s="1864"/>
      <c r="D39" s="1864"/>
      <c r="E39" s="1864"/>
      <c r="F39" s="1865"/>
    </row>
    <row r="40" spans="1:7" s="1" customFormat="1" ht="16.5" customHeight="1">
      <c r="A40" s="1855" t="s">
        <v>33</v>
      </c>
      <c r="B40" s="632" t="s">
        <v>34</v>
      </c>
      <c r="C40" s="632" t="s">
        <v>35</v>
      </c>
      <c r="D40" s="632" t="s">
        <v>36</v>
      </c>
      <c r="E40" s="1866" t="s">
        <v>37</v>
      </c>
      <c r="F40" s="1867"/>
    </row>
    <row r="41" spans="1:7" s="1" customFormat="1" ht="18.75" customHeight="1">
      <c r="A41" s="1855"/>
      <c r="B41" s="696">
        <v>0.12</v>
      </c>
      <c r="C41" s="696">
        <v>0.45</v>
      </c>
      <c r="D41" s="696">
        <v>0.74</v>
      </c>
      <c r="E41" s="1868">
        <f>E38</f>
        <v>0.95993650793650798</v>
      </c>
      <c r="F41" s="1869"/>
    </row>
    <row r="42" spans="1:7" s="1" customFormat="1" ht="18.75" customHeight="1">
      <c r="A42" s="675" t="s">
        <v>38</v>
      </c>
      <c r="B42" s="620"/>
      <c r="C42" s="620"/>
      <c r="D42" s="620"/>
      <c r="E42" s="1043"/>
      <c r="F42" s="1854"/>
    </row>
    <row r="43" spans="1:7" s="1" customFormat="1" ht="30" customHeight="1">
      <c r="A43" s="1855" t="s">
        <v>58</v>
      </c>
      <c r="B43" s="627" t="s">
        <v>39</v>
      </c>
      <c r="C43" s="627" t="s">
        <v>40</v>
      </c>
      <c r="D43" s="627" t="s">
        <v>41</v>
      </c>
      <c r="E43" s="1860" t="s">
        <v>42</v>
      </c>
      <c r="F43" s="1876"/>
    </row>
    <row r="44" spans="1:7" s="1" customFormat="1" ht="69.75" customHeight="1">
      <c r="A44" s="1855"/>
      <c r="B44" s="388"/>
      <c r="C44" s="621" t="s">
        <v>40</v>
      </c>
      <c r="D44" s="388"/>
      <c r="E44" s="1901"/>
      <c r="F44" s="1902"/>
    </row>
    <row r="45" spans="1:7" s="1" customFormat="1" ht="38.25" customHeight="1">
      <c r="A45" s="1856" t="s">
        <v>347</v>
      </c>
      <c r="B45" s="1857" t="s">
        <v>1289</v>
      </c>
      <c r="C45" s="1857"/>
      <c r="D45" s="1857"/>
      <c r="E45" s="1857"/>
      <c r="F45" s="1858"/>
    </row>
    <row r="46" spans="1:7" s="1" customFormat="1" ht="45.75" customHeight="1">
      <c r="A46" s="1856"/>
      <c r="B46" s="1857"/>
      <c r="C46" s="1857"/>
      <c r="D46" s="1857"/>
      <c r="E46" s="1857"/>
      <c r="F46" s="1858"/>
    </row>
    <row r="47" spans="1:7" s="1" customFormat="1" ht="33" customHeight="1">
      <c r="A47" s="1856"/>
      <c r="B47" s="1857"/>
      <c r="C47" s="1857"/>
      <c r="D47" s="1857"/>
      <c r="E47" s="1857"/>
      <c r="F47" s="1858"/>
    </row>
    <row r="48" spans="1:7" ht="33" customHeight="1">
      <c r="A48" s="1846" t="s">
        <v>43</v>
      </c>
      <c r="B48" s="1847"/>
      <c r="C48" s="1847"/>
      <c r="D48" s="1847"/>
      <c r="E48" s="1847"/>
      <c r="F48" s="1848"/>
    </row>
    <row r="49" spans="1:6" ht="42.75" customHeight="1">
      <c r="A49" s="1905" t="s">
        <v>44</v>
      </c>
      <c r="B49" s="1906"/>
      <c r="C49" s="627" t="s">
        <v>45</v>
      </c>
      <c r="D49" s="632" t="s">
        <v>46</v>
      </c>
      <c r="E49" s="1903" t="s">
        <v>59</v>
      </c>
      <c r="F49" s="1904"/>
    </row>
    <row r="50" spans="1:6" ht="36" customHeight="1">
      <c r="A50" s="1907" t="s">
        <v>1290</v>
      </c>
      <c r="B50" s="1871"/>
      <c r="C50" s="618" t="s">
        <v>105</v>
      </c>
      <c r="D50" s="628">
        <v>1</v>
      </c>
      <c r="E50" s="1874" t="s">
        <v>1291</v>
      </c>
      <c r="F50" s="1875"/>
    </row>
    <row r="51" spans="1:6" ht="37.5" customHeight="1">
      <c r="A51" s="1870" t="s">
        <v>1292</v>
      </c>
      <c r="B51" s="1871"/>
      <c r="C51" s="618" t="s">
        <v>477</v>
      </c>
      <c r="D51" s="628">
        <v>740</v>
      </c>
      <c r="E51" s="1874" t="s">
        <v>1293</v>
      </c>
      <c r="F51" s="1875"/>
    </row>
    <row r="52" spans="1:6" ht="63.75" customHeight="1">
      <c r="A52" s="1870" t="s">
        <v>1294</v>
      </c>
      <c r="B52" s="1871"/>
      <c r="C52" s="618" t="s">
        <v>477</v>
      </c>
      <c r="D52" s="628">
        <v>1768</v>
      </c>
      <c r="E52" s="1874" t="s">
        <v>1293</v>
      </c>
      <c r="F52" s="1875"/>
    </row>
    <row r="53" spans="1:6" ht="35.25" customHeight="1">
      <c r="A53" s="1882" t="s">
        <v>1295</v>
      </c>
      <c r="B53" s="1883"/>
      <c r="C53" s="618" t="s">
        <v>789</v>
      </c>
      <c r="D53" s="628">
        <v>10</v>
      </c>
      <c r="E53" s="1874" t="s">
        <v>1296</v>
      </c>
      <c r="F53" s="1875"/>
    </row>
    <row r="54" spans="1:6" s="383" customFormat="1" ht="33" customHeight="1">
      <c r="A54" s="1870" t="s">
        <v>1297</v>
      </c>
      <c r="B54" s="1871"/>
      <c r="C54" s="618" t="s">
        <v>1298</v>
      </c>
      <c r="D54" s="628">
        <v>50</v>
      </c>
      <c r="E54" s="1874" t="s">
        <v>1299</v>
      </c>
      <c r="F54" s="1875"/>
    </row>
    <row r="55" spans="1:6" s="383" customFormat="1" ht="33" customHeight="1">
      <c r="A55" s="1870" t="s">
        <v>1300</v>
      </c>
      <c r="B55" s="1871"/>
      <c r="C55" s="618" t="s">
        <v>681</v>
      </c>
      <c r="D55" s="628">
        <v>4000</v>
      </c>
      <c r="E55" s="1874" t="s">
        <v>1301</v>
      </c>
      <c r="F55" s="1875"/>
    </row>
    <row r="56" spans="1:6" ht="33" customHeight="1">
      <c r="A56" s="1882" t="s">
        <v>1302</v>
      </c>
      <c r="B56" s="1883"/>
      <c r="C56" s="618" t="s">
        <v>681</v>
      </c>
      <c r="D56" s="628">
        <v>10000</v>
      </c>
      <c r="E56" s="1874" t="s">
        <v>1303</v>
      </c>
      <c r="F56" s="1875"/>
    </row>
    <row r="57" spans="1:6" ht="19.5">
      <c r="A57" s="1870" t="s">
        <v>1304</v>
      </c>
      <c r="B57" s="1871"/>
      <c r="C57" s="618" t="s">
        <v>1305</v>
      </c>
      <c r="D57" s="628">
        <v>10</v>
      </c>
      <c r="E57" s="1874" t="s">
        <v>1306</v>
      </c>
      <c r="F57" s="1875"/>
    </row>
    <row r="58" spans="1:6" ht="19.5">
      <c r="A58" s="1870" t="s">
        <v>1307</v>
      </c>
      <c r="B58" s="1871"/>
      <c r="C58" s="618" t="s">
        <v>1308</v>
      </c>
      <c r="D58" s="628">
        <v>2</v>
      </c>
      <c r="E58" s="1872" t="s">
        <v>1309</v>
      </c>
      <c r="F58" s="1873"/>
    </row>
    <row r="59" spans="1:6" ht="19.5">
      <c r="A59" s="1870" t="s">
        <v>1310</v>
      </c>
      <c r="B59" s="1871"/>
      <c r="C59" s="618" t="s">
        <v>1311</v>
      </c>
      <c r="D59" s="628">
        <v>1900</v>
      </c>
      <c r="E59" s="1874" t="s">
        <v>1296</v>
      </c>
      <c r="F59" s="1875"/>
    </row>
    <row r="60" spans="1:6" ht="19.5">
      <c r="A60" s="1891" t="s">
        <v>1312</v>
      </c>
      <c r="B60" s="1892"/>
      <c r="C60" s="618" t="s">
        <v>1313</v>
      </c>
      <c r="D60" s="628">
        <v>4</v>
      </c>
      <c r="E60" s="1874" t="s">
        <v>1314</v>
      </c>
      <c r="F60" s="1875"/>
    </row>
    <row r="61" spans="1:6" ht="19.5">
      <c r="A61" s="1849" t="s">
        <v>1315</v>
      </c>
      <c r="B61" s="1850"/>
      <c r="C61" s="618" t="s">
        <v>1316</v>
      </c>
      <c r="D61" s="628">
        <v>1</v>
      </c>
      <c r="E61" s="1196" t="s">
        <v>1317</v>
      </c>
      <c r="F61" s="1853"/>
    </row>
    <row r="62" spans="1:6" ht="19.5">
      <c r="A62" s="1849" t="s">
        <v>1318</v>
      </c>
      <c r="B62" s="1850"/>
      <c r="C62" s="618" t="s">
        <v>680</v>
      </c>
      <c r="D62" s="628">
        <v>8</v>
      </c>
      <c r="E62" s="1851" t="s">
        <v>1319</v>
      </c>
      <c r="F62" s="1852"/>
    </row>
    <row r="63" spans="1:6" ht="19.5">
      <c r="A63" s="1849" t="s">
        <v>1320</v>
      </c>
      <c r="B63" s="1850"/>
      <c r="C63" s="618" t="s">
        <v>1321</v>
      </c>
      <c r="D63" s="628">
        <v>180</v>
      </c>
      <c r="E63" s="1196" t="s">
        <v>1322</v>
      </c>
      <c r="F63" s="1853"/>
    </row>
    <row r="64" spans="1:6" ht="19.5">
      <c r="A64" s="1849" t="s">
        <v>1323</v>
      </c>
      <c r="B64" s="1850"/>
      <c r="C64" s="618" t="s">
        <v>1311</v>
      </c>
      <c r="D64" s="628">
        <v>1000</v>
      </c>
      <c r="E64" s="1196" t="s">
        <v>1324</v>
      </c>
      <c r="F64" s="1853"/>
    </row>
    <row r="65" spans="1:6" ht="19.5">
      <c r="A65" s="1849" t="s">
        <v>1325</v>
      </c>
      <c r="B65" s="1850"/>
      <c r="C65" s="618" t="s">
        <v>1326</v>
      </c>
      <c r="D65" s="628">
        <v>1</v>
      </c>
      <c r="E65" s="1196" t="s">
        <v>1327</v>
      </c>
      <c r="F65" s="1853"/>
    </row>
    <row r="66" spans="1:6" ht="21.75">
      <c r="A66" s="1846" t="s">
        <v>60</v>
      </c>
      <c r="B66" s="1847"/>
      <c r="C66" s="1847"/>
      <c r="D66" s="1847"/>
      <c r="E66" s="1847"/>
      <c r="F66" s="1848"/>
    </row>
    <row r="67" spans="1:6" ht="19.5">
      <c r="A67" s="1859" t="s">
        <v>61</v>
      </c>
      <c r="B67" s="1860"/>
      <c r="C67" s="1860"/>
      <c r="D67" s="1860" t="s">
        <v>62</v>
      </c>
      <c r="E67" s="1860"/>
      <c r="F67" s="1876"/>
    </row>
    <row r="68" spans="1:6" ht="19.5">
      <c r="A68" s="234" t="s">
        <v>47</v>
      </c>
      <c r="B68" s="1877">
        <v>1686</v>
      </c>
      <c r="C68" s="1877"/>
      <c r="D68" s="390" t="s">
        <v>49</v>
      </c>
      <c r="E68" s="1878">
        <v>2000</v>
      </c>
      <c r="F68" s="1879"/>
    </row>
    <row r="69" spans="1:6" ht="19.5">
      <c r="A69" s="235" t="s">
        <v>48</v>
      </c>
      <c r="B69" s="1880" t="s">
        <v>1328</v>
      </c>
      <c r="C69" s="1880"/>
      <c r="D69" s="390" t="s">
        <v>50</v>
      </c>
      <c r="E69" s="1878">
        <v>6</v>
      </c>
      <c r="F69" s="1879"/>
    </row>
    <row r="70" spans="1:6" ht="19.5">
      <c r="A70" s="235" t="s">
        <v>25</v>
      </c>
      <c r="B70" s="1881" t="s">
        <v>1329</v>
      </c>
      <c r="C70" s="1881"/>
      <c r="D70" s="390" t="s">
        <v>25</v>
      </c>
      <c r="E70" s="1878" t="s">
        <v>1328</v>
      </c>
      <c r="F70" s="1879"/>
    </row>
    <row r="71" spans="1:6" ht="21.75">
      <c r="A71" s="1846" t="s">
        <v>51</v>
      </c>
      <c r="B71" s="1847"/>
      <c r="C71" s="1847"/>
      <c r="D71" s="1847"/>
      <c r="E71" s="1847"/>
      <c r="F71" s="1848"/>
    </row>
    <row r="72" spans="1:6" ht="18.75">
      <c r="A72" s="1844" t="s">
        <v>1330</v>
      </c>
      <c r="B72" s="859"/>
      <c r="C72" s="859"/>
      <c r="D72" s="859"/>
      <c r="E72" s="859"/>
      <c r="F72" s="1845"/>
    </row>
    <row r="73" spans="1:6" ht="18.75">
      <c r="A73" s="1844" t="s">
        <v>1256</v>
      </c>
      <c r="B73" s="859"/>
      <c r="C73" s="859"/>
      <c r="D73" s="859"/>
      <c r="E73" s="859"/>
      <c r="F73" s="1845"/>
    </row>
    <row r="74" spans="1:6" ht="18.75">
      <c r="A74" s="1844" t="s">
        <v>1331</v>
      </c>
      <c r="B74" s="859"/>
      <c r="C74" s="859"/>
      <c r="D74" s="859"/>
      <c r="E74" s="859"/>
      <c r="F74" s="1845"/>
    </row>
    <row r="75" spans="1:6" ht="18.75">
      <c r="A75" s="1844" t="s">
        <v>1259</v>
      </c>
      <c r="B75" s="859"/>
      <c r="C75" s="859"/>
      <c r="D75" s="859"/>
      <c r="E75" s="859"/>
      <c r="F75" s="1845"/>
    </row>
    <row r="76" spans="1:6" ht="21.75">
      <c r="A76" s="1846" t="s">
        <v>52</v>
      </c>
      <c r="B76" s="1847"/>
      <c r="C76" s="1847"/>
      <c r="D76" s="1847"/>
      <c r="E76" s="1847"/>
      <c r="F76" s="1848"/>
    </row>
    <row r="77" spans="1:6" ht="18.75">
      <c r="A77" s="1844" t="s">
        <v>1332</v>
      </c>
      <c r="B77" s="859"/>
      <c r="C77" s="859"/>
      <c r="D77" s="859"/>
      <c r="E77" s="859"/>
      <c r="F77" s="1845"/>
    </row>
    <row r="78" spans="1:6" ht="18.75">
      <c r="A78" s="1844" t="s">
        <v>1262</v>
      </c>
      <c r="B78" s="859"/>
      <c r="C78" s="859"/>
      <c r="D78" s="859"/>
      <c r="E78" s="859"/>
      <c r="F78" s="1845"/>
    </row>
    <row r="79" spans="1:6" ht="18.75">
      <c r="A79" s="1844" t="s">
        <v>1263</v>
      </c>
      <c r="B79" s="859"/>
      <c r="C79" s="859"/>
      <c r="D79" s="859"/>
      <c r="E79" s="859"/>
      <c r="F79" s="1845"/>
    </row>
    <row r="80" spans="1:6" ht="18.75">
      <c r="A80" s="1844" t="s">
        <v>1333</v>
      </c>
      <c r="B80" s="859"/>
      <c r="C80" s="859"/>
      <c r="D80" s="859"/>
      <c r="E80" s="859"/>
      <c r="F80" s="1845"/>
    </row>
  </sheetData>
  <mergeCells count="92">
    <mergeCell ref="A1:E1"/>
    <mergeCell ref="A2:F2"/>
    <mergeCell ref="B3:F3"/>
    <mergeCell ref="B4:F4"/>
    <mergeCell ref="B5:F5"/>
    <mergeCell ref="B6:F6"/>
    <mergeCell ref="B7:F7"/>
    <mergeCell ref="B8:F8"/>
    <mergeCell ref="B9:F9"/>
    <mergeCell ref="B10:F10"/>
    <mergeCell ref="A61:B61"/>
    <mergeCell ref="A51:B51"/>
    <mergeCell ref="A52:B52"/>
    <mergeCell ref="E37:F37"/>
    <mergeCell ref="E38:F38"/>
    <mergeCell ref="E44:F44"/>
    <mergeCell ref="E43:F43"/>
    <mergeCell ref="E49:F49"/>
    <mergeCell ref="E51:F51"/>
    <mergeCell ref="A49:B49"/>
    <mergeCell ref="A57:B57"/>
    <mergeCell ref="E57:F57"/>
    <mergeCell ref="E60:F60"/>
    <mergeCell ref="E61:F61"/>
    <mergeCell ref="E55:F55"/>
    <mergeCell ref="A50:B50"/>
    <mergeCell ref="B11:F11"/>
    <mergeCell ref="E15:F15"/>
    <mergeCell ref="A12:F12"/>
    <mergeCell ref="A60:B60"/>
    <mergeCell ref="E13:F13"/>
    <mergeCell ref="E14:F14"/>
    <mergeCell ref="E34:F34"/>
    <mergeCell ref="E35:F35"/>
    <mergeCell ref="E33:F33"/>
    <mergeCell ref="E26:F26"/>
    <mergeCell ref="A27:F27"/>
    <mergeCell ref="F28:F29"/>
    <mergeCell ref="F30:F31"/>
    <mergeCell ref="A32:F32"/>
    <mergeCell ref="E52:F52"/>
    <mergeCell ref="E54:F54"/>
    <mergeCell ref="E50:F50"/>
    <mergeCell ref="A53:B53"/>
    <mergeCell ref="E53:F53"/>
    <mergeCell ref="A56:B56"/>
    <mergeCell ref="E56:F56"/>
    <mergeCell ref="A55:B55"/>
    <mergeCell ref="A54:B54"/>
    <mergeCell ref="A58:B58"/>
    <mergeCell ref="E58:F58"/>
    <mergeCell ref="A59:B59"/>
    <mergeCell ref="E59:F59"/>
    <mergeCell ref="A71:F71"/>
    <mergeCell ref="A66:F66"/>
    <mergeCell ref="A65:B65"/>
    <mergeCell ref="E65:F65"/>
    <mergeCell ref="A67:C67"/>
    <mergeCell ref="D67:F67"/>
    <mergeCell ref="B68:C68"/>
    <mergeCell ref="E68:F68"/>
    <mergeCell ref="B69:C69"/>
    <mergeCell ref="E69:F69"/>
    <mergeCell ref="B70:C70"/>
    <mergeCell ref="E70:F70"/>
    <mergeCell ref="A36:F36"/>
    <mergeCell ref="A37:B37"/>
    <mergeCell ref="A38:B38"/>
    <mergeCell ref="A39:F39"/>
    <mergeCell ref="A40:A41"/>
    <mergeCell ref="E40:F40"/>
    <mergeCell ref="E41:F41"/>
    <mergeCell ref="E42:F42"/>
    <mergeCell ref="A43:A44"/>
    <mergeCell ref="A45:A47"/>
    <mergeCell ref="B45:F47"/>
    <mergeCell ref="A48:F48"/>
    <mergeCell ref="A62:B62"/>
    <mergeCell ref="E62:F62"/>
    <mergeCell ref="A63:B63"/>
    <mergeCell ref="E63:F63"/>
    <mergeCell ref="A64:B64"/>
    <mergeCell ref="E64:F64"/>
    <mergeCell ref="A77:F77"/>
    <mergeCell ref="A78:F78"/>
    <mergeCell ref="A79:F79"/>
    <mergeCell ref="A80:F80"/>
    <mergeCell ref="A72:F72"/>
    <mergeCell ref="A73:F73"/>
    <mergeCell ref="A74:F74"/>
    <mergeCell ref="A75:F75"/>
    <mergeCell ref="A76:F76"/>
  </mergeCells>
  <pageMargins left="0.7" right="0.7" top="0.75" bottom="0.75" header="0.3" footer="0.3"/>
  <pageSetup scale="65" orientation="portrait" r:id="rId1"/>
  <rowBreaks count="1" manualBreakCount="1">
    <brk id="40" max="16383" man="1"/>
  </rowBreaks>
  <colBreaks count="1" manualBreakCount="1">
    <brk id="6" max="1048575" man="1"/>
  </colBreaks>
</worksheet>
</file>

<file path=xl/worksheets/sheet21.xml><?xml version="1.0" encoding="utf-8"?>
<worksheet xmlns="http://schemas.openxmlformats.org/spreadsheetml/2006/main" xmlns:r="http://schemas.openxmlformats.org/officeDocument/2006/relationships">
  <sheetPr>
    <tabColor rgb="FF00B0F0"/>
    <pageSetUpPr fitToPage="1"/>
  </sheetPr>
  <dimension ref="A1:G72"/>
  <sheetViews>
    <sheetView rightToLeft="1" view="pageBreakPreview" topLeftCell="A34" zoomScale="98" zoomScaleSheetLayoutView="98" workbookViewId="0">
      <selection activeCell="E41" sqref="E41:F41"/>
    </sheetView>
  </sheetViews>
  <sheetFormatPr defaultRowHeight="15"/>
  <cols>
    <col min="1" max="1" width="26.28515625" bestFit="1" customWidth="1"/>
    <col min="2" max="2" width="40.5703125" customWidth="1"/>
    <col min="3" max="3" width="23.7109375" bestFit="1" customWidth="1"/>
    <col min="4" max="4" width="25.7109375" customWidth="1"/>
    <col min="5" max="5" width="13.28515625" customWidth="1"/>
    <col min="6" max="6" width="13.42578125" customWidth="1"/>
  </cols>
  <sheetData>
    <row r="1" spans="1:6" ht="47.25" customHeight="1" thickTop="1" thickBot="1">
      <c r="A1" s="913" t="s">
        <v>1265</v>
      </c>
      <c r="B1" s="913"/>
      <c r="C1" s="913"/>
      <c r="D1" s="913"/>
      <c r="E1" s="914"/>
      <c r="F1" s="418" t="s">
        <v>237</v>
      </c>
    </row>
    <row r="2" spans="1:6" ht="18" thickTop="1" thickBot="1">
      <c r="A2" s="901" t="s">
        <v>0</v>
      </c>
      <c r="B2" s="901"/>
      <c r="C2" s="901"/>
      <c r="D2" s="901"/>
      <c r="E2" s="901"/>
      <c r="F2" s="902"/>
    </row>
    <row r="3" spans="1:6" ht="17.25" thickTop="1">
      <c r="A3" s="400" t="s">
        <v>7</v>
      </c>
      <c r="B3" s="1945" t="s">
        <v>68</v>
      </c>
      <c r="C3" s="1946"/>
      <c r="D3" s="1946"/>
      <c r="E3" s="1946"/>
      <c r="F3" s="1947"/>
    </row>
    <row r="4" spans="1:6" ht="16.5">
      <c r="A4" s="650" t="s">
        <v>1</v>
      </c>
      <c r="B4" s="1952" t="s">
        <v>217</v>
      </c>
      <c r="C4" s="1953"/>
      <c r="D4" s="1953"/>
      <c r="E4" s="1953"/>
      <c r="F4" s="1954"/>
    </row>
    <row r="5" spans="1:6" ht="20.25">
      <c r="A5" s="650" t="s">
        <v>2</v>
      </c>
      <c r="B5" s="1578" t="s">
        <v>363</v>
      </c>
      <c r="C5" s="1579"/>
      <c r="D5" s="1579"/>
      <c r="E5" s="1579"/>
      <c r="F5" s="1580"/>
    </row>
    <row r="6" spans="1:6" ht="17.25" thickBot="1">
      <c r="A6" s="650" t="s">
        <v>243</v>
      </c>
      <c r="B6" s="1249">
        <v>60000000</v>
      </c>
      <c r="C6" s="1250"/>
      <c r="D6" s="1250"/>
      <c r="E6" s="1250"/>
      <c r="F6" s="1251"/>
    </row>
    <row r="7" spans="1:6" ht="16.5" customHeight="1" thickTop="1">
      <c r="A7" s="650" t="s">
        <v>8</v>
      </c>
      <c r="B7" s="1945" t="s">
        <v>119</v>
      </c>
      <c r="C7" s="1946"/>
      <c r="D7" s="1946"/>
      <c r="E7" s="1946"/>
      <c r="F7" s="1947"/>
    </row>
    <row r="8" spans="1:6" ht="79.5" customHeight="1">
      <c r="A8" s="650" t="s">
        <v>54</v>
      </c>
      <c r="B8" s="1174" t="s">
        <v>1377</v>
      </c>
      <c r="C8" s="1175"/>
      <c r="D8" s="1175"/>
      <c r="E8" s="1175"/>
      <c r="F8" s="1176"/>
    </row>
    <row r="9" spans="1:6" ht="15" customHeight="1">
      <c r="A9" s="1050" t="s">
        <v>9</v>
      </c>
      <c r="B9" s="1948" t="s">
        <v>364</v>
      </c>
      <c r="C9" s="1948"/>
      <c r="D9" s="1948"/>
      <c r="E9" s="1948"/>
      <c r="F9" s="1948"/>
    </row>
    <row r="10" spans="1:6" ht="15" customHeight="1">
      <c r="A10" s="1051"/>
      <c r="B10" s="1949" t="s">
        <v>1378</v>
      </c>
      <c r="C10" s="1950"/>
      <c r="D10" s="1950"/>
      <c r="E10" s="1950"/>
      <c r="F10" s="1951"/>
    </row>
    <row r="11" spans="1:6" ht="15" customHeight="1">
      <c r="A11" s="650" t="s">
        <v>20</v>
      </c>
      <c r="B11" s="1056"/>
      <c r="C11" s="1057"/>
      <c r="D11" s="1057"/>
      <c r="E11" s="1057"/>
      <c r="F11" s="1058"/>
    </row>
    <row r="12" spans="1:6" ht="15" customHeight="1" thickBot="1">
      <c r="A12" s="401" t="s">
        <v>16</v>
      </c>
      <c r="B12" s="1003"/>
      <c r="C12" s="1004"/>
      <c r="D12" s="1004"/>
      <c r="E12" s="1004"/>
      <c r="F12" s="1005"/>
    </row>
    <row r="13" spans="1:6" ht="15" customHeight="1" thickTop="1" thickBot="1">
      <c r="A13" s="901" t="s">
        <v>10</v>
      </c>
      <c r="B13" s="901"/>
      <c r="C13" s="901"/>
      <c r="D13" s="901"/>
      <c r="E13" s="901"/>
      <c r="F13" s="902"/>
    </row>
    <row r="14" spans="1:6" ht="15" customHeight="1" thickTop="1">
      <c r="A14" s="402" t="s">
        <v>11</v>
      </c>
      <c r="B14" s="392" t="s">
        <v>12</v>
      </c>
      <c r="C14" s="392" t="s">
        <v>13</v>
      </c>
      <c r="D14" s="392" t="s">
        <v>14</v>
      </c>
      <c r="E14" s="903" t="s">
        <v>15</v>
      </c>
      <c r="F14" s="904"/>
    </row>
    <row r="15" spans="1:6" ht="56.25" customHeight="1" thickBot="1">
      <c r="A15" s="50" t="s">
        <v>365</v>
      </c>
      <c r="B15" s="50" t="s">
        <v>366</v>
      </c>
      <c r="C15" s="50" t="s">
        <v>367</v>
      </c>
      <c r="D15" s="385"/>
      <c r="E15" s="905"/>
      <c r="F15" s="906"/>
    </row>
    <row r="16" spans="1:6" ht="23.25" thickTop="1" thickBot="1">
      <c r="A16" s="892" t="s">
        <v>17</v>
      </c>
      <c r="B16" s="892"/>
      <c r="C16" s="892"/>
      <c r="D16" s="892"/>
      <c r="E16" s="892"/>
      <c r="F16" s="893"/>
    </row>
    <row r="17" spans="1:6" ht="21" thickTop="1" thickBot="1">
      <c r="A17" s="404" t="s">
        <v>4</v>
      </c>
      <c r="B17" s="112">
        <v>1385</v>
      </c>
      <c r="C17" s="397" t="s">
        <v>6</v>
      </c>
      <c r="D17" s="112">
        <v>1403</v>
      </c>
      <c r="E17" s="393" t="s">
        <v>19</v>
      </c>
      <c r="F17" s="394" t="s">
        <v>109</v>
      </c>
    </row>
    <row r="18" spans="1:6" ht="21" thickTop="1" thickBot="1">
      <c r="A18" s="405" t="s">
        <v>5</v>
      </c>
      <c r="B18" s="112">
        <v>1385</v>
      </c>
      <c r="C18" s="398" t="s">
        <v>3</v>
      </c>
      <c r="D18" s="112">
        <v>1403</v>
      </c>
      <c r="E18" s="395" t="s">
        <v>19</v>
      </c>
      <c r="F18" s="396"/>
    </row>
    <row r="19" spans="1:6" ht="23.25" thickTop="1" thickBot="1">
      <c r="A19" s="892" t="s">
        <v>31</v>
      </c>
      <c r="B19" s="892"/>
      <c r="C19" s="892"/>
      <c r="D19" s="892"/>
      <c r="E19" s="892"/>
      <c r="F19" s="893"/>
    </row>
    <row r="20" spans="1:6" ht="20.25" thickTop="1">
      <c r="A20" s="399" t="s">
        <v>30</v>
      </c>
      <c r="B20" s="645" t="s">
        <v>26</v>
      </c>
      <c r="C20" s="645" t="s">
        <v>22</v>
      </c>
      <c r="D20" s="645" t="s">
        <v>23</v>
      </c>
      <c r="E20" s="899" t="s">
        <v>236</v>
      </c>
      <c r="F20" s="900"/>
    </row>
    <row r="21" spans="1:6" ht="20.25" thickBot="1">
      <c r="A21" s="419">
        <v>60000000</v>
      </c>
      <c r="B21" s="419">
        <v>60000000</v>
      </c>
      <c r="C21" s="417"/>
      <c r="D21" s="398" t="s">
        <v>110</v>
      </c>
      <c r="E21" s="1059">
        <v>60000000</v>
      </c>
      <c r="F21" s="1944"/>
    </row>
    <row r="22" spans="1:6" ht="21" thickTop="1" thickBot="1">
      <c r="A22" s="403" t="s">
        <v>25</v>
      </c>
      <c r="B22" s="419">
        <v>60000000</v>
      </c>
      <c r="C22" s="417"/>
      <c r="D22" s="386"/>
      <c r="E22" s="1059">
        <v>60000000</v>
      </c>
      <c r="F22" s="1944"/>
    </row>
    <row r="23" spans="1:6" ht="23.25" thickTop="1" thickBot="1">
      <c r="A23" s="892" t="s">
        <v>27</v>
      </c>
      <c r="B23" s="892"/>
      <c r="C23" s="892"/>
      <c r="D23" s="892"/>
      <c r="E23" s="892"/>
      <c r="F23" s="893"/>
    </row>
    <row r="24" spans="1:6" ht="20.25" thickTop="1">
      <c r="A24" s="942" t="s">
        <v>28</v>
      </c>
      <c r="B24" s="867"/>
      <c r="C24" s="645" t="s">
        <v>360</v>
      </c>
      <c r="D24" s="409" t="s">
        <v>362</v>
      </c>
      <c r="E24" s="899" t="s">
        <v>359</v>
      </c>
      <c r="F24" s="900"/>
    </row>
    <row r="25" spans="1:6" ht="15.75" thickBot="1">
      <c r="A25" s="1919">
        <v>23241100</v>
      </c>
      <c r="B25" s="1920"/>
      <c r="C25" s="1919">
        <v>23241100</v>
      </c>
      <c r="D25" s="1920"/>
      <c r="E25" s="1917">
        <v>0.5</v>
      </c>
      <c r="F25" s="1918"/>
    </row>
    <row r="26" spans="1:6" ht="21" thickTop="1" thickBot="1">
      <c r="A26" s="915" t="s">
        <v>32</v>
      </c>
      <c r="B26" s="915"/>
      <c r="C26" s="915"/>
      <c r="D26" s="915"/>
      <c r="E26" s="915"/>
      <c r="F26" s="916"/>
    </row>
    <row r="27" spans="1:6" ht="20.25" thickTop="1">
      <c r="A27" s="946" t="s">
        <v>33</v>
      </c>
      <c r="B27" s="387" t="s">
        <v>34</v>
      </c>
      <c r="C27" s="387" t="s">
        <v>35</v>
      </c>
      <c r="D27" s="387" t="s">
        <v>36</v>
      </c>
      <c r="E27" s="887" t="s">
        <v>368</v>
      </c>
      <c r="F27" s="888"/>
    </row>
    <row r="28" spans="1:6" ht="18">
      <c r="A28" s="947"/>
      <c r="B28" s="119">
        <v>0.38</v>
      </c>
      <c r="C28" s="119">
        <v>0.45</v>
      </c>
      <c r="D28" s="415">
        <v>0.55000000000000004</v>
      </c>
      <c r="E28" s="943">
        <v>0.55000000000000004</v>
      </c>
      <c r="F28" s="921"/>
    </row>
    <row r="29" spans="1:6" ht="18">
      <c r="A29" s="406" t="s">
        <v>38</v>
      </c>
      <c r="B29" s="719">
        <v>0</v>
      </c>
      <c r="C29" s="719">
        <v>0</v>
      </c>
      <c r="D29" s="388"/>
      <c r="E29" s="920"/>
      <c r="F29" s="921"/>
    </row>
    <row r="30" spans="1:6" ht="19.5">
      <c r="A30" s="889" t="s">
        <v>58</v>
      </c>
      <c r="B30" s="651" t="s">
        <v>39</v>
      </c>
      <c r="C30" s="651" t="s">
        <v>40</v>
      </c>
      <c r="D30" s="651" t="s">
        <v>41</v>
      </c>
      <c r="E30" s="937" t="s">
        <v>42</v>
      </c>
      <c r="F30" s="938"/>
    </row>
    <row r="31" spans="1:6" ht="270">
      <c r="A31" s="890"/>
      <c r="B31" s="648" t="s">
        <v>1379</v>
      </c>
      <c r="C31" s="720" t="s">
        <v>1380</v>
      </c>
      <c r="D31" s="649" t="s">
        <v>1381</v>
      </c>
      <c r="E31" s="1412" t="s">
        <v>1382</v>
      </c>
      <c r="F31" s="1413"/>
    </row>
    <row r="32" spans="1:6" ht="15" customHeight="1">
      <c r="A32" s="944" t="s">
        <v>63</v>
      </c>
      <c r="B32" s="928" t="s">
        <v>1383</v>
      </c>
      <c r="C32" s="929"/>
      <c r="D32" s="929"/>
      <c r="E32" s="929"/>
      <c r="F32" s="929"/>
    </row>
    <row r="33" spans="1:7" ht="18.75" customHeight="1">
      <c r="A33" s="945"/>
      <c r="B33" s="931"/>
      <c r="C33" s="932"/>
      <c r="D33" s="932"/>
      <c r="E33" s="932"/>
      <c r="F33" s="933"/>
    </row>
    <row r="34" spans="1:7" ht="21" customHeight="1" thickBot="1">
      <c r="A34" s="945"/>
      <c r="B34" s="931"/>
      <c r="C34" s="932"/>
      <c r="D34" s="932"/>
      <c r="E34" s="932"/>
      <c r="F34" s="933"/>
    </row>
    <row r="35" spans="1:7" ht="28.5" customHeight="1" thickTop="1" thickBot="1">
      <c r="A35" s="891" t="s">
        <v>43</v>
      </c>
      <c r="B35" s="892"/>
      <c r="C35" s="892"/>
      <c r="D35" s="892"/>
      <c r="E35" s="892"/>
      <c r="F35" s="893"/>
      <c r="G35" s="35"/>
    </row>
    <row r="36" spans="1:7" ht="28.5" customHeight="1" thickTop="1">
      <c r="A36" s="980" t="s">
        <v>44</v>
      </c>
      <c r="B36" s="981"/>
      <c r="C36" s="645" t="s">
        <v>45</v>
      </c>
      <c r="D36" s="410" t="s">
        <v>46</v>
      </c>
      <c r="E36" s="982" t="s">
        <v>59</v>
      </c>
      <c r="F36" s="983"/>
      <c r="G36" s="35"/>
    </row>
    <row r="37" spans="1:7" ht="72" customHeight="1">
      <c r="A37" s="1921" t="s">
        <v>475</v>
      </c>
      <c r="B37" s="1921" t="s">
        <v>162</v>
      </c>
      <c r="C37" s="721" t="s">
        <v>1384</v>
      </c>
      <c r="D37" s="352"/>
      <c r="E37" s="1922" t="s">
        <v>1385</v>
      </c>
      <c r="F37" s="1923"/>
      <c r="G37" s="35"/>
    </row>
    <row r="38" spans="1:7" ht="32.25" customHeight="1">
      <c r="A38" s="1921" t="s">
        <v>476</v>
      </c>
      <c r="B38" s="1921"/>
      <c r="C38" s="721" t="s">
        <v>1384</v>
      </c>
      <c r="D38" s="353"/>
      <c r="E38" s="1924" t="s">
        <v>1386</v>
      </c>
      <c r="F38" s="1924"/>
    </row>
    <row r="39" spans="1:7" ht="33" customHeight="1" thickBot="1">
      <c r="A39" s="1931" t="s">
        <v>466</v>
      </c>
      <c r="B39" s="1932"/>
      <c r="C39" s="722" t="s">
        <v>1387</v>
      </c>
      <c r="D39" s="354"/>
      <c r="E39" s="1933" t="s">
        <v>1388</v>
      </c>
      <c r="F39" s="1933"/>
    </row>
    <row r="40" spans="1:7" s="383" customFormat="1" ht="33" customHeight="1" thickTop="1" thickBot="1">
      <c r="A40" s="1929" t="s">
        <v>467</v>
      </c>
      <c r="B40" s="1930"/>
      <c r="C40" s="647" t="s">
        <v>1389</v>
      </c>
      <c r="D40" s="354"/>
      <c r="E40" s="1924" t="s">
        <v>1390</v>
      </c>
      <c r="F40" s="1924"/>
    </row>
    <row r="41" spans="1:7" ht="45" customHeight="1" thickTop="1">
      <c r="A41" s="1938" t="s">
        <v>468</v>
      </c>
      <c r="B41" s="1939"/>
      <c r="C41" s="723" t="s">
        <v>1387</v>
      </c>
      <c r="D41" s="491"/>
      <c r="E41" s="1924" t="s">
        <v>1388</v>
      </c>
      <c r="F41" s="1924"/>
    </row>
    <row r="42" spans="1:7" s="383" customFormat="1" ht="65.25" customHeight="1" thickBot="1">
      <c r="A42" s="1643" t="s">
        <v>469</v>
      </c>
      <c r="B42" s="1643"/>
      <c r="C42" s="724" t="s">
        <v>1391</v>
      </c>
      <c r="D42" s="490"/>
      <c r="E42" s="1925" t="s">
        <v>1392</v>
      </c>
      <c r="F42" s="1926"/>
    </row>
    <row r="43" spans="1:7" s="383" customFormat="1" ht="57" customHeight="1" thickTop="1" thickBot="1">
      <c r="A43" s="1645" t="s">
        <v>473</v>
      </c>
      <c r="B43" s="1646"/>
      <c r="C43" s="646" t="s">
        <v>1384</v>
      </c>
      <c r="D43" s="490"/>
      <c r="E43" s="1941" t="s">
        <v>1393</v>
      </c>
      <c r="F43" s="1942"/>
    </row>
    <row r="44" spans="1:7" s="383" customFormat="1" ht="61.5" customHeight="1" thickTop="1" thickBot="1">
      <c r="A44" s="1645" t="s">
        <v>471</v>
      </c>
      <c r="B44" s="1646"/>
      <c r="C44" s="646" t="s">
        <v>1384</v>
      </c>
      <c r="D44" s="490"/>
      <c r="E44" s="1941" t="s">
        <v>1393</v>
      </c>
      <c r="F44" s="1942"/>
    </row>
    <row r="45" spans="1:7" s="383" customFormat="1" ht="45" customHeight="1" thickTop="1" thickBot="1">
      <c r="A45" s="1645" t="s">
        <v>472</v>
      </c>
      <c r="B45" s="1646"/>
      <c r="C45" s="646" t="s">
        <v>1384</v>
      </c>
      <c r="D45" s="490"/>
      <c r="E45" s="1941" t="s">
        <v>1393</v>
      </c>
      <c r="F45" s="1942"/>
    </row>
    <row r="46" spans="1:7" s="383" customFormat="1" ht="45" customHeight="1" thickTop="1">
      <c r="A46" s="1643" t="s">
        <v>470</v>
      </c>
      <c r="B46" s="1643"/>
      <c r="C46" s="723" t="s">
        <v>1387</v>
      </c>
      <c r="D46" s="492"/>
      <c r="E46" s="1927" t="s">
        <v>1388</v>
      </c>
      <c r="F46" s="1928"/>
    </row>
    <row r="47" spans="1:7" s="383" customFormat="1" ht="45" customHeight="1">
      <c r="A47" s="1940" t="s">
        <v>474</v>
      </c>
      <c r="B47" s="1940"/>
      <c r="C47" s="646" t="s">
        <v>1384</v>
      </c>
      <c r="D47" s="490"/>
      <c r="E47" s="1922" t="s">
        <v>1394</v>
      </c>
      <c r="F47" s="1943"/>
    </row>
    <row r="48" spans="1:7" ht="24.75" customHeight="1" thickBot="1">
      <c r="A48" s="884" t="s">
        <v>60</v>
      </c>
      <c r="B48" s="885"/>
      <c r="C48" s="885"/>
      <c r="D48" s="885"/>
      <c r="E48" s="885"/>
      <c r="F48" s="886"/>
    </row>
    <row r="49" spans="1:6" ht="24.75" hidden="1" customHeight="1">
      <c r="A49" s="1156" t="s">
        <v>61</v>
      </c>
      <c r="B49" s="1156"/>
      <c r="C49" s="1157"/>
      <c r="D49" s="868" t="s">
        <v>62</v>
      </c>
      <c r="E49" s="868"/>
      <c r="F49" s="869"/>
    </row>
    <row r="50" spans="1:6" ht="24.75" hidden="1" customHeight="1">
      <c r="A50" s="389" t="s">
        <v>47</v>
      </c>
      <c r="B50" s="953">
        <v>1100</v>
      </c>
      <c r="C50" s="1158"/>
      <c r="D50" s="389" t="s">
        <v>49</v>
      </c>
      <c r="E50" s="972">
        <v>1100</v>
      </c>
      <c r="F50" s="973"/>
    </row>
    <row r="51" spans="1:6" s="1" customFormat="1" ht="21.75" customHeight="1" thickTop="1">
      <c r="A51" s="389" t="s">
        <v>47</v>
      </c>
      <c r="B51" s="1959" t="s">
        <v>1505</v>
      </c>
      <c r="C51" s="1960"/>
      <c r="D51" s="389" t="s">
        <v>1395</v>
      </c>
      <c r="E51" s="1962">
        <v>0.23</v>
      </c>
      <c r="F51" s="954"/>
    </row>
    <row r="52" spans="1:6" s="1" customFormat="1" ht="19.5" customHeight="1">
      <c r="A52" s="407" t="s">
        <v>48</v>
      </c>
      <c r="B52" s="1959" t="s">
        <v>1396</v>
      </c>
      <c r="C52" s="1158"/>
      <c r="D52" s="390" t="s">
        <v>50</v>
      </c>
      <c r="E52" s="1961">
        <v>1</v>
      </c>
      <c r="F52" s="973"/>
    </row>
    <row r="53" spans="1:6" s="1" customFormat="1" ht="18.75" customHeight="1" thickBot="1">
      <c r="A53" s="408" t="s">
        <v>25</v>
      </c>
      <c r="B53" s="1963"/>
      <c r="C53" s="1162"/>
      <c r="D53" s="391" t="s">
        <v>25</v>
      </c>
      <c r="E53" s="953"/>
      <c r="F53" s="954"/>
    </row>
    <row r="54" spans="1:6" s="1" customFormat="1" ht="19.5" customHeight="1" thickTop="1">
      <c r="A54" s="1956" t="s">
        <v>51</v>
      </c>
      <c r="B54" s="1957"/>
      <c r="C54" s="1957"/>
      <c r="D54" s="1957"/>
      <c r="E54" s="1957"/>
      <c r="F54" s="1958"/>
    </row>
    <row r="55" spans="1:6" ht="33" customHeight="1">
      <c r="A55" s="1620" t="s">
        <v>1397</v>
      </c>
      <c r="B55" s="1621"/>
      <c r="C55" s="1621"/>
      <c r="D55" s="1621"/>
      <c r="E55" s="1621"/>
      <c r="F55" s="1622"/>
    </row>
    <row r="56" spans="1:6" ht="18.75">
      <c r="A56" s="1620"/>
      <c r="B56" s="1621"/>
      <c r="C56" s="1621"/>
      <c r="D56" s="1621"/>
      <c r="E56" s="1621"/>
      <c r="F56" s="1622"/>
    </row>
    <row r="57" spans="1:6" ht="18.75">
      <c r="A57" s="1620"/>
      <c r="B57" s="1621"/>
      <c r="C57" s="1621"/>
      <c r="D57" s="1621"/>
      <c r="E57" s="1621"/>
      <c r="F57" s="1622"/>
    </row>
    <row r="58" spans="1:6" ht="18.75">
      <c r="A58" s="1620"/>
      <c r="B58" s="1621"/>
      <c r="C58" s="1621"/>
      <c r="D58" s="1621"/>
      <c r="E58" s="1621"/>
      <c r="F58" s="1622"/>
    </row>
    <row r="59" spans="1:6" ht="18.75">
      <c r="A59" s="1479"/>
      <c r="B59" s="1955"/>
      <c r="C59" s="1955"/>
      <c r="D59" s="1955"/>
      <c r="E59" s="1955"/>
      <c r="F59" s="1480"/>
    </row>
    <row r="60" spans="1:6" ht="22.5" thickBot="1">
      <c r="A60" s="1937" t="s">
        <v>52</v>
      </c>
      <c r="B60" s="1615"/>
      <c r="C60" s="1615"/>
      <c r="D60" s="1615"/>
      <c r="E60" s="1615"/>
      <c r="F60" s="1616"/>
    </row>
    <row r="61" spans="1:6" ht="15.75" thickTop="1">
      <c r="A61" s="383"/>
      <c r="B61" s="383"/>
      <c r="C61" s="383"/>
      <c r="D61" s="383"/>
      <c r="E61" s="383"/>
      <c r="F61" s="383"/>
    </row>
    <row r="62" spans="1:6" ht="21.75">
      <c r="A62" s="1018"/>
      <c r="B62" s="1019"/>
      <c r="C62" s="1019"/>
      <c r="D62" s="1019"/>
      <c r="E62" s="1019"/>
      <c r="F62" s="1020"/>
    </row>
    <row r="63" spans="1:6" ht="21.75">
      <c r="A63" s="1018" t="s">
        <v>55</v>
      </c>
      <c r="B63" s="1019"/>
      <c r="C63" s="1019"/>
      <c r="D63" s="1019"/>
      <c r="E63" s="1019"/>
      <c r="F63" s="1020"/>
    </row>
    <row r="64" spans="1:6" ht="22.5" thickBot="1">
      <c r="A64" s="955" t="s">
        <v>55</v>
      </c>
      <c r="B64" s="956"/>
      <c r="C64" s="956"/>
      <c r="D64" s="956"/>
      <c r="E64" s="956"/>
      <c r="F64" s="957"/>
    </row>
    <row r="65" spans="1:6" ht="19.5" thickTop="1">
      <c r="A65" s="1617"/>
      <c r="B65" s="1618"/>
      <c r="C65" s="1618"/>
      <c r="D65" s="1618"/>
      <c r="E65" s="1618"/>
      <c r="F65" s="1619"/>
    </row>
    <row r="66" spans="1:6" ht="21.75">
      <c r="A66" s="1934" t="s">
        <v>52</v>
      </c>
      <c r="B66" s="1935"/>
      <c r="C66" s="1935"/>
      <c r="D66" s="1935"/>
      <c r="E66" s="1935"/>
      <c r="F66" s="1936"/>
    </row>
    <row r="67" spans="1:6" ht="18.75">
      <c r="A67" s="1620" t="s">
        <v>1398</v>
      </c>
      <c r="B67" s="1621"/>
      <c r="C67" s="1621"/>
      <c r="D67" s="1621"/>
      <c r="E67" s="1621"/>
      <c r="F67" s="1622"/>
    </row>
    <row r="68" spans="1:6" ht="18.75">
      <c r="A68" s="1620"/>
      <c r="B68" s="1621"/>
      <c r="C68" s="1621"/>
      <c r="D68" s="1621"/>
      <c r="E68" s="1621"/>
      <c r="F68" s="1622"/>
    </row>
    <row r="69" spans="1:6" ht="18.75">
      <c r="A69" s="1620"/>
      <c r="B69" s="1621"/>
      <c r="C69" s="1621"/>
      <c r="D69" s="1621"/>
      <c r="E69" s="1621"/>
      <c r="F69" s="1622"/>
    </row>
    <row r="70" spans="1:6" ht="18.75">
      <c r="A70" s="1620"/>
      <c r="B70" s="1621"/>
      <c r="C70" s="1621"/>
      <c r="D70" s="1621"/>
      <c r="E70" s="1621"/>
      <c r="F70" s="1622"/>
    </row>
    <row r="71" spans="1:6" ht="18.75">
      <c r="A71" s="1620"/>
      <c r="B71" s="1621"/>
      <c r="C71" s="1621"/>
      <c r="D71" s="1621"/>
      <c r="E71" s="1621"/>
      <c r="F71" s="1622"/>
    </row>
    <row r="72" spans="1:6" ht="18.75">
      <c r="A72" s="1620"/>
      <c r="B72" s="1621"/>
      <c r="C72" s="1621"/>
      <c r="D72" s="1621"/>
      <c r="E72" s="1621"/>
      <c r="F72" s="1622"/>
    </row>
  </sheetData>
  <mergeCells count="91">
    <mergeCell ref="A72:F72"/>
    <mergeCell ref="A59:F59"/>
    <mergeCell ref="E50:F50"/>
    <mergeCell ref="A54:F54"/>
    <mergeCell ref="A55:F55"/>
    <mergeCell ref="A56:F56"/>
    <mergeCell ref="A57:F57"/>
    <mergeCell ref="A58:F58"/>
    <mergeCell ref="B50:C50"/>
    <mergeCell ref="B51:C51"/>
    <mergeCell ref="B52:C52"/>
    <mergeCell ref="E52:F52"/>
    <mergeCell ref="E51:F51"/>
    <mergeCell ref="B53:C53"/>
    <mergeCell ref="E53:F53"/>
    <mergeCell ref="A71:F71"/>
    <mergeCell ref="B6:F6"/>
    <mergeCell ref="A1:E1"/>
    <mergeCell ref="B3:F3"/>
    <mergeCell ref="B4:F4"/>
    <mergeCell ref="B5:F5"/>
    <mergeCell ref="A2:F2"/>
    <mergeCell ref="E20:F20"/>
    <mergeCell ref="E21:F21"/>
    <mergeCell ref="E22:F22"/>
    <mergeCell ref="B7:F7"/>
    <mergeCell ref="B8:F8"/>
    <mergeCell ref="B9:F9"/>
    <mergeCell ref="B10:F10"/>
    <mergeCell ref="B11:F11"/>
    <mergeCell ref="A16:F16"/>
    <mergeCell ref="A19:F19"/>
    <mergeCell ref="B12:F12"/>
    <mergeCell ref="A9:A10"/>
    <mergeCell ref="A13:F13"/>
    <mergeCell ref="E14:F14"/>
    <mergeCell ref="E15:F15"/>
    <mergeCell ref="A32:A34"/>
    <mergeCell ref="B32:F34"/>
    <mergeCell ref="A35:F35"/>
    <mergeCell ref="A36:B36"/>
    <mergeCell ref="E36:F36"/>
    <mergeCell ref="A49:C49"/>
    <mergeCell ref="D49:F49"/>
    <mergeCell ref="A41:B41"/>
    <mergeCell ref="A42:B42"/>
    <mergeCell ref="A46:B46"/>
    <mergeCell ref="A44:B44"/>
    <mergeCell ref="A45:B45"/>
    <mergeCell ref="A43:B43"/>
    <mergeCell ref="A47:B47"/>
    <mergeCell ref="E41:F41"/>
    <mergeCell ref="A48:F48"/>
    <mergeCell ref="E43:F43"/>
    <mergeCell ref="E44:F44"/>
    <mergeCell ref="E45:F45"/>
    <mergeCell ref="E47:F47"/>
    <mergeCell ref="A60:F60"/>
    <mergeCell ref="A62:F62"/>
    <mergeCell ref="A63:F63"/>
    <mergeCell ref="A64:F64"/>
    <mergeCell ref="A65:F65"/>
    <mergeCell ref="A66:F66"/>
    <mergeCell ref="A67:F67"/>
    <mergeCell ref="A68:F68"/>
    <mergeCell ref="A69:F69"/>
    <mergeCell ref="A70:F70"/>
    <mergeCell ref="A37:B37"/>
    <mergeCell ref="E37:F37"/>
    <mergeCell ref="E40:F40"/>
    <mergeCell ref="E42:F42"/>
    <mergeCell ref="E46:F46"/>
    <mergeCell ref="A38:B38"/>
    <mergeCell ref="E38:F38"/>
    <mergeCell ref="A40:B40"/>
    <mergeCell ref="A39:B39"/>
    <mergeCell ref="E39:F39"/>
    <mergeCell ref="E31:F31"/>
    <mergeCell ref="E29:F29"/>
    <mergeCell ref="E25:F25"/>
    <mergeCell ref="A23:F23"/>
    <mergeCell ref="E24:F24"/>
    <mergeCell ref="E28:F28"/>
    <mergeCell ref="A26:F26"/>
    <mergeCell ref="A27:A28"/>
    <mergeCell ref="E27:F27"/>
    <mergeCell ref="A30:A31"/>
    <mergeCell ref="E30:F30"/>
    <mergeCell ref="A24:B24"/>
    <mergeCell ref="A25:B25"/>
    <mergeCell ref="C25:D25"/>
  </mergeCells>
  <pageMargins left="0.7" right="0.7" top="0.75" bottom="0.75" header="0.3" footer="0.3"/>
  <pageSetup scale="63" fitToHeight="0" orientation="portrait" r:id="rId1"/>
  <legacyDrawing r:id="rId2"/>
</worksheet>
</file>

<file path=xl/worksheets/sheet22.xml><?xml version="1.0" encoding="utf-8"?>
<worksheet xmlns="http://schemas.openxmlformats.org/spreadsheetml/2006/main" xmlns:r="http://schemas.openxmlformats.org/officeDocument/2006/relationships">
  <sheetPr>
    <tabColor rgb="FF00B0F0"/>
    <pageSetUpPr fitToPage="1"/>
  </sheetPr>
  <dimension ref="A1:G85"/>
  <sheetViews>
    <sheetView rightToLeft="1" view="pageBreakPreview" topLeftCell="A82" zoomScale="106" zoomScaleSheetLayoutView="106" workbookViewId="0">
      <selection activeCell="E24" sqref="E24"/>
    </sheetView>
  </sheetViews>
  <sheetFormatPr defaultRowHeight="15"/>
  <cols>
    <col min="1" max="1" width="26.28515625" bestFit="1" customWidth="1"/>
    <col min="2" max="2" width="24" customWidth="1"/>
    <col min="3" max="3" width="23.7109375" bestFit="1" customWidth="1"/>
    <col min="4" max="4" width="22" customWidth="1"/>
    <col min="5" max="5" width="21.5703125" customWidth="1"/>
    <col min="6" max="6" width="15.42578125" customWidth="1"/>
  </cols>
  <sheetData>
    <row r="1" spans="1:7" ht="60" customHeight="1" thickTop="1" thickBot="1">
      <c r="A1" s="913" t="s">
        <v>1543</v>
      </c>
      <c r="B1" s="913"/>
      <c r="C1" s="913"/>
      <c r="D1" s="913"/>
      <c r="E1" s="418" t="s">
        <v>237</v>
      </c>
      <c r="F1" s="383"/>
      <c r="G1" s="383"/>
    </row>
    <row r="2" spans="1:7" ht="18" thickTop="1" thickBot="1">
      <c r="A2" s="901" t="s">
        <v>0</v>
      </c>
      <c r="B2" s="1607"/>
      <c r="C2" s="1607"/>
      <c r="D2" s="1607"/>
      <c r="E2" s="1608"/>
      <c r="F2" s="383"/>
      <c r="G2" s="383"/>
    </row>
    <row r="3" spans="1:7" ht="17.25" thickTop="1">
      <c r="A3" s="400" t="s">
        <v>7</v>
      </c>
      <c r="B3" s="1137" t="s">
        <v>64</v>
      </c>
      <c r="C3" s="1137"/>
      <c r="D3" s="1137"/>
      <c r="E3" s="1137"/>
      <c r="F3" s="383"/>
      <c r="G3" s="383"/>
    </row>
    <row r="4" spans="1:7" ht="16.5">
      <c r="A4" s="749" t="s">
        <v>1</v>
      </c>
      <c r="B4" s="1975" t="s">
        <v>221</v>
      </c>
      <c r="C4" s="1975"/>
      <c r="D4" s="1975"/>
      <c r="E4" s="1975"/>
      <c r="F4" s="383"/>
      <c r="G4" s="383"/>
    </row>
    <row r="5" spans="1:7" ht="16.5">
      <c r="A5" s="749" t="s">
        <v>2</v>
      </c>
      <c r="B5" s="1137" t="s">
        <v>222</v>
      </c>
      <c r="C5" s="1137"/>
      <c r="D5" s="1137"/>
      <c r="E5" s="1137"/>
      <c r="F5" s="383"/>
      <c r="G5" s="383"/>
    </row>
    <row r="6" spans="1:7" ht="16.5">
      <c r="A6" s="749" t="s">
        <v>243</v>
      </c>
      <c r="B6" s="1968">
        <v>483600000</v>
      </c>
      <c r="C6" s="1969"/>
      <c r="D6" s="1969"/>
      <c r="E6" s="1970"/>
      <c r="F6" s="383"/>
      <c r="G6" s="383"/>
    </row>
    <row r="7" spans="1:7" ht="16.5">
      <c r="A7" s="749" t="s">
        <v>8</v>
      </c>
      <c r="B7" s="1137" t="s">
        <v>223</v>
      </c>
      <c r="C7" s="1137"/>
      <c r="D7" s="1137"/>
      <c r="E7" s="1137"/>
      <c r="F7" s="383"/>
      <c r="G7" s="383"/>
    </row>
    <row r="8" spans="1:7" ht="16.5" customHeight="1">
      <c r="A8" s="749" t="s">
        <v>54</v>
      </c>
      <c r="B8" s="1976" t="s">
        <v>269</v>
      </c>
      <c r="C8" s="1977"/>
      <c r="D8" s="1977"/>
      <c r="E8" s="1978"/>
      <c r="F8" s="383"/>
      <c r="G8" s="383"/>
    </row>
    <row r="9" spans="1:7" ht="15" customHeight="1">
      <c r="A9" s="240" t="s">
        <v>9</v>
      </c>
      <c r="B9" s="1979" t="s">
        <v>376</v>
      </c>
      <c r="C9" s="1979"/>
      <c r="D9" s="1979"/>
      <c r="E9" s="1979"/>
      <c r="F9" s="383"/>
      <c r="G9" s="383"/>
    </row>
    <row r="10" spans="1:7" ht="15" customHeight="1">
      <c r="A10" s="749" t="s">
        <v>20</v>
      </c>
      <c r="B10" s="1056"/>
      <c r="C10" s="1057"/>
      <c r="D10" s="1057"/>
      <c r="E10" s="1058"/>
      <c r="F10" s="383"/>
      <c r="G10" s="383"/>
    </row>
    <row r="11" spans="1:7" ht="15" customHeight="1" thickBot="1">
      <c r="A11" s="401" t="s">
        <v>16</v>
      </c>
      <c r="B11" s="1003"/>
      <c r="C11" s="1004"/>
      <c r="D11" s="1004"/>
      <c r="E11" s="1005"/>
      <c r="F11" s="383"/>
      <c r="G11" s="383"/>
    </row>
    <row r="12" spans="1:7" ht="15" customHeight="1" thickTop="1" thickBot="1">
      <c r="A12" s="901" t="s">
        <v>10</v>
      </c>
      <c r="B12" s="901"/>
      <c r="C12" s="901"/>
      <c r="D12" s="901"/>
      <c r="E12" s="902"/>
      <c r="F12" s="383"/>
      <c r="G12" s="383"/>
    </row>
    <row r="13" spans="1:7" ht="36.75" customHeight="1" thickTop="1">
      <c r="A13" s="402" t="s">
        <v>11</v>
      </c>
      <c r="B13" s="392" t="s">
        <v>12</v>
      </c>
      <c r="C13" s="392" t="s">
        <v>13</v>
      </c>
      <c r="D13" s="392" t="s">
        <v>14</v>
      </c>
      <c r="E13" s="736"/>
      <c r="F13" s="383"/>
      <c r="G13" s="383"/>
    </row>
    <row r="14" spans="1:7" ht="90.75" thickBot="1">
      <c r="A14" s="752" t="s">
        <v>270</v>
      </c>
      <c r="B14" s="752" t="s">
        <v>377</v>
      </c>
      <c r="C14" s="385"/>
      <c r="D14" s="385"/>
      <c r="E14" s="737"/>
      <c r="F14" s="383"/>
      <c r="G14" s="383"/>
    </row>
    <row r="15" spans="1:7" ht="23.25" thickTop="1" thickBot="1">
      <c r="A15" s="892" t="s">
        <v>17</v>
      </c>
      <c r="B15" s="865"/>
      <c r="C15" s="892"/>
      <c r="D15" s="865"/>
      <c r="E15" s="893"/>
      <c r="F15" s="383"/>
      <c r="G15" s="383"/>
    </row>
    <row r="16" spans="1:7" ht="20.25" thickTop="1">
      <c r="A16" s="404" t="s">
        <v>4</v>
      </c>
      <c r="B16" s="748" t="s">
        <v>224</v>
      </c>
      <c r="C16" s="397" t="s">
        <v>6</v>
      </c>
      <c r="D16" s="416">
        <v>1402</v>
      </c>
      <c r="E16" s="393" t="s">
        <v>18</v>
      </c>
      <c r="F16" s="383"/>
      <c r="G16" s="383"/>
    </row>
    <row r="17" spans="1:7" ht="20.25" thickBot="1">
      <c r="A17" s="405" t="s">
        <v>5</v>
      </c>
      <c r="B17" s="748" t="s">
        <v>224</v>
      </c>
      <c r="C17" s="398" t="s">
        <v>3</v>
      </c>
      <c r="D17" s="416">
        <v>1402</v>
      </c>
      <c r="E17" s="396"/>
      <c r="F17" s="383"/>
      <c r="G17" s="383"/>
    </row>
    <row r="18" spans="1:7" ht="23.25" thickTop="1" thickBot="1">
      <c r="A18" s="892" t="s">
        <v>31</v>
      </c>
      <c r="B18" s="885"/>
      <c r="C18" s="892"/>
      <c r="D18" s="885"/>
      <c r="E18" s="893"/>
      <c r="F18" s="383"/>
      <c r="G18" s="383"/>
    </row>
    <row r="19" spans="1:7" ht="20.25" thickTop="1">
      <c r="A19" s="399" t="s">
        <v>30</v>
      </c>
      <c r="B19" s="738" t="s">
        <v>26</v>
      </c>
      <c r="C19" s="738" t="s">
        <v>22</v>
      </c>
      <c r="D19" s="738" t="s">
        <v>23</v>
      </c>
      <c r="E19" s="732"/>
      <c r="F19" s="383"/>
      <c r="G19" s="383"/>
    </row>
    <row r="20" spans="1:7" ht="19.5">
      <c r="A20" s="419">
        <v>483600000</v>
      </c>
      <c r="B20" s="212"/>
      <c r="C20" s="419">
        <v>483600000</v>
      </c>
      <c r="D20" s="439" t="s">
        <v>108</v>
      </c>
      <c r="E20" s="419">
        <v>483600000</v>
      </c>
      <c r="F20" s="383"/>
      <c r="G20" s="383"/>
    </row>
    <row r="21" spans="1:7" ht="20.25" thickBot="1">
      <c r="A21" s="440" t="s">
        <v>25</v>
      </c>
      <c r="B21" s="441"/>
      <c r="C21" s="419">
        <v>483600000</v>
      </c>
      <c r="D21" s="441"/>
      <c r="E21" s="776"/>
      <c r="F21" s="383"/>
      <c r="G21" s="383"/>
    </row>
    <row r="22" spans="1:7" ht="23.25" thickTop="1" thickBot="1">
      <c r="A22" s="892" t="s">
        <v>27</v>
      </c>
      <c r="B22" s="885"/>
      <c r="C22" s="885"/>
      <c r="D22" s="885"/>
      <c r="E22" s="893"/>
      <c r="F22" s="383"/>
      <c r="G22" s="383"/>
    </row>
    <row r="23" spans="1:7" ht="39.75" thickTop="1">
      <c r="A23" s="1156" t="s">
        <v>28</v>
      </c>
      <c r="B23" s="1157"/>
      <c r="C23" s="738" t="s">
        <v>29</v>
      </c>
      <c r="D23" s="409" t="s">
        <v>240</v>
      </c>
      <c r="E23" s="757" t="s">
        <v>380</v>
      </c>
      <c r="F23" s="383"/>
      <c r="G23" s="383"/>
    </row>
    <row r="24" spans="1:7" ht="18.75" thickBot="1">
      <c r="A24" s="1980"/>
      <c r="B24" s="1981"/>
      <c r="C24" s="511"/>
      <c r="D24" s="511"/>
      <c r="E24" s="442">
        <v>0.74</v>
      </c>
      <c r="F24" s="383"/>
      <c r="G24" s="383"/>
    </row>
    <row r="25" spans="1:7" ht="21" thickTop="1" thickBot="1">
      <c r="A25" s="915" t="s">
        <v>32</v>
      </c>
      <c r="B25" s="915"/>
      <c r="C25" s="915"/>
      <c r="D25" s="915"/>
      <c r="E25" s="916"/>
      <c r="F25" s="383"/>
      <c r="G25" s="383"/>
    </row>
    <row r="26" spans="1:7" ht="20.25" thickTop="1">
      <c r="A26" s="946" t="s">
        <v>33</v>
      </c>
      <c r="B26" s="387" t="s">
        <v>34</v>
      </c>
      <c r="C26" s="387" t="s">
        <v>35</v>
      </c>
      <c r="D26" s="387" t="s">
        <v>36</v>
      </c>
      <c r="E26" s="741" t="s">
        <v>378</v>
      </c>
      <c r="F26" s="383"/>
      <c r="G26" s="383"/>
    </row>
    <row r="27" spans="1:7" ht="18">
      <c r="A27" s="947"/>
      <c r="B27" s="415">
        <v>0.1</v>
      </c>
      <c r="C27" s="415">
        <v>0.25</v>
      </c>
      <c r="D27" s="415">
        <v>0.15</v>
      </c>
      <c r="E27" s="442">
        <v>0.3</v>
      </c>
      <c r="F27" s="383"/>
      <c r="G27" s="383"/>
    </row>
    <row r="28" spans="1:7" ht="18">
      <c r="A28" s="413" t="s">
        <v>38</v>
      </c>
      <c r="B28" s="443">
        <f>1</f>
        <v>1</v>
      </c>
      <c r="C28" s="444"/>
      <c r="D28" s="445"/>
      <c r="E28" s="733"/>
      <c r="F28" s="383"/>
      <c r="G28" s="383"/>
    </row>
    <row r="29" spans="1:7" ht="19.5">
      <c r="A29" s="889" t="s">
        <v>58</v>
      </c>
      <c r="B29" s="755" t="s">
        <v>39</v>
      </c>
      <c r="C29" s="755" t="s">
        <v>40</v>
      </c>
      <c r="D29" s="755" t="s">
        <v>41</v>
      </c>
      <c r="E29" s="734"/>
      <c r="F29" s="383"/>
      <c r="G29" s="383"/>
    </row>
    <row r="30" spans="1:7" ht="19.5">
      <c r="A30" s="890"/>
      <c r="B30" s="388"/>
      <c r="C30" s="746" t="s">
        <v>40</v>
      </c>
      <c r="D30" s="388"/>
      <c r="E30" s="745"/>
      <c r="F30" s="383"/>
      <c r="G30" s="383"/>
    </row>
    <row r="31" spans="1:7" ht="15" customHeight="1">
      <c r="A31" s="944" t="s">
        <v>63</v>
      </c>
      <c r="B31" s="1901"/>
      <c r="C31" s="1901"/>
      <c r="D31" s="1901"/>
      <c r="E31" s="1901"/>
      <c r="F31" s="383"/>
      <c r="G31" s="383"/>
    </row>
    <row r="32" spans="1:7" ht="15" customHeight="1">
      <c r="A32" s="945"/>
      <c r="B32" s="1901"/>
      <c r="C32" s="1901"/>
      <c r="D32" s="1901"/>
      <c r="E32" s="1901"/>
      <c r="F32" s="383"/>
      <c r="G32" s="383"/>
    </row>
    <row r="33" spans="1:7" ht="28.5" customHeight="1" thickBot="1">
      <c r="A33" s="945"/>
      <c r="B33" s="1901"/>
      <c r="C33" s="1901"/>
      <c r="D33" s="1901"/>
      <c r="E33" s="1901"/>
      <c r="F33" s="383"/>
      <c r="G33" s="383"/>
    </row>
    <row r="34" spans="1:7" ht="28.5" customHeight="1" thickTop="1" thickBot="1">
      <c r="A34" s="891" t="s">
        <v>43</v>
      </c>
      <c r="B34" s="885"/>
      <c r="C34" s="885"/>
      <c r="D34" s="885"/>
      <c r="E34" s="886"/>
      <c r="F34" s="383"/>
      <c r="G34" s="383"/>
    </row>
    <row r="35" spans="1:7" ht="24.75" customHeight="1" thickTop="1">
      <c r="A35" s="216" t="s">
        <v>44</v>
      </c>
      <c r="B35" s="410" t="s">
        <v>46</v>
      </c>
      <c r="C35" s="738" t="s">
        <v>45</v>
      </c>
      <c r="D35" s="982" t="s">
        <v>59</v>
      </c>
      <c r="E35" s="983"/>
      <c r="F35" s="383"/>
      <c r="G35" s="383"/>
    </row>
    <row r="36" spans="1:7" ht="45" customHeight="1">
      <c r="A36" s="1982" t="s">
        <v>1554</v>
      </c>
      <c r="B36" s="1983"/>
      <c r="C36" s="1984" t="s">
        <v>106</v>
      </c>
      <c r="D36" s="1971" t="s">
        <v>1555</v>
      </c>
      <c r="E36" s="1972"/>
      <c r="G36" s="384"/>
    </row>
    <row r="37" spans="1:7" ht="60" customHeight="1">
      <c r="A37" s="1982" t="s">
        <v>1556</v>
      </c>
      <c r="B37" s="1983"/>
      <c r="C37" s="1985"/>
      <c r="D37" s="1973">
        <v>0.05</v>
      </c>
      <c r="E37" s="1974"/>
      <c r="G37" s="384"/>
    </row>
    <row r="38" spans="1:7" ht="34.5" customHeight="1">
      <c r="A38" s="1988" t="s">
        <v>592</v>
      </c>
      <c r="B38" s="1989"/>
      <c r="C38" s="1985"/>
      <c r="D38" s="1964" t="s">
        <v>1557</v>
      </c>
      <c r="E38" s="1965"/>
      <c r="G38" s="384"/>
    </row>
    <row r="39" spans="1:7" ht="24.75" customHeight="1">
      <c r="A39" s="1990" t="s">
        <v>593</v>
      </c>
      <c r="B39" s="1991"/>
      <c r="C39" s="1985"/>
      <c r="D39" s="1964" t="s">
        <v>1557</v>
      </c>
      <c r="E39" s="1965"/>
      <c r="G39" s="384"/>
    </row>
    <row r="40" spans="1:7" s="1" customFormat="1" ht="19.5" customHeight="1">
      <c r="A40" s="1990" t="s">
        <v>594</v>
      </c>
      <c r="B40" s="1991"/>
      <c r="C40" s="1985"/>
      <c r="D40" s="1964" t="s">
        <v>1558</v>
      </c>
      <c r="E40" s="1965"/>
      <c r="F40"/>
      <c r="G40" s="384"/>
    </row>
    <row r="41" spans="1:7" s="1" customFormat="1" ht="19.5" customHeight="1">
      <c r="A41" s="1990" t="s">
        <v>595</v>
      </c>
      <c r="B41" s="1991"/>
      <c r="C41" s="1985"/>
      <c r="D41" s="1964" t="s">
        <v>1557</v>
      </c>
      <c r="E41" s="1965"/>
      <c r="F41"/>
      <c r="G41" s="384"/>
    </row>
    <row r="42" spans="1:7" s="1" customFormat="1" ht="19.5" customHeight="1">
      <c r="A42" s="1990" t="s">
        <v>596</v>
      </c>
      <c r="B42" s="1991"/>
      <c r="C42" s="1985"/>
      <c r="D42" s="1964" t="s">
        <v>1557</v>
      </c>
      <c r="E42" s="1965"/>
      <c r="F42"/>
      <c r="G42" s="384"/>
    </row>
    <row r="43" spans="1:7" s="1" customFormat="1" ht="30.75" customHeight="1">
      <c r="A43" s="1992" t="s">
        <v>597</v>
      </c>
      <c r="B43" s="1993"/>
      <c r="C43" s="1985"/>
      <c r="D43" s="1964" t="s">
        <v>1032</v>
      </c>
      <c r="E43" s="1965"/>
      <c r="F43"/>
      <c r="G43" s="384"/>
    </row>
    <row r="44" spans="1:7" s="1" customFormat="1" ht="57.75" customHeight="1">
      <c r="A44" s="1986" t="s">
        <v>598</v>
      </c>
      <c r="B44" s="1987"/>
      <c r="C44" s="1985"/>
      <c r="D44" s="1966">
        <v>0.35</v>
      </c>
      <c r="E44" s="1967"/>
      <c r="F44"/>
      <c r="G44" s="384"/>
    </row>
    <row r="45" spans="1:7" s="1" customFormat="1" ht="34.5" customHeight="1">
      <c r="A45" s="1986" t="s">
        <v>599</v>
      </c>
      <c r="B45" s="1987"/>
      <c r="C45" s="1985"/>
      <c r="D45" s="1966" t="s">
        <v>1559</v>
      </c>
      <c r="E45" s="1967"/>
      <c r="F45"/>
      <c r="G45" s="384"/>
    </row>
    <row r="46" spans="1:7" s="1" customFormat="1" ht="52.5" customHeight="1">
      <c r="A46" s="1986" t="s">
        <v>600</v>
      </c>
      <c r="B46" s="1987"/>
      <c r="C46" s="1985"/>
      <c r="D46" s="1964" t="s">
        <v>1557</v>
      </c>
      <c r="E46" s="1965"/>
      <c r="F46"/>
      <c r="G46" s="384"/>
    </row>
    <row r="47" spans="1:7" s="1" customFormat="1" ht="42" customHeight="1">
      <c r="A47" s="1986" t="s">
        <v>601</v>
      </c>
      <c r="B47" s="1987"/>
      <c r="C47" s="1985"/>
      <c r="D47" s="1964" t="s">
        <v>1557</v>
      </c>
      <c r="E47" s="1965"/>
      <c r="F47"/>
      <c r="G47" s="384"/>
    </row>
    <row r="48" spans="1:7" s="1" customFormat="1" ht="36" customHeight="1">
      <c r="A48" s="1986" t="s">
        <v>602</v>
      </c>
      <c r="B48" s="1987"/>
      <c r="C48" s="1985"/>
      <c r="D48" s="1964" t="s">
        <v>1557</v>
      </c>
      <c r="E48" s="1965"/>
      <c r="F48"/>
      <c r="G48" s="384"/>
    </row>
    <row r="49" spans="1:7" s="1" customFormat="1" ht="33.75" customHeight="1">
      <c r="A49" s="1986" t="s">
        <v>603</v>
      </c>
      <c r="B49" s="1987"/>
      <c r="C49" s="1985"/>
      <c r="D49" s="1964" t="s">
        <v>1557</v>
      </c>
      <c r="E49" s="1965"/>
      <c r="F49"/>
      <c r="G49" s="384"/>
    </row>
    <row r="50" spans="1:7" s="1" customFormat="1" ht="40.5" customHeight="1">
      <c r="A50" s="1986" t="s">
        <v>604</v>
      </c>
      <c r="B50" s="1987"/>
      <c r="C50" s="1985"/>
      <c r="D50" s="1964" t="s">
        <v>1557</v>
      </c>
      <c r="E50" s="1965"/>
      <c r="F50"/>
      <c r="G50" s="384"/>
    </row>
    <row r="51" spans="1:7" s="1" customFormat="1" ht="38.25" customHeight="1">
      <c r="A51" s="1986" t="s">
        <v>605</v>
      </c>
      <c r="B51" s="1987"/>
      <c r="C51" s="1985"/>
      <c r="D51" s="1964" t="s">
        <v>1560</v>
      </c>
      <c r="E51" s="1965"/>
      <c r="F51"/>
      <c r="G51" s="384"/>
    </row>
    <row r="52" spans="1:7" s="1" customFormat="1" ht="33" customHeight="1">
      <c r="A52" s="1986" t="s">
        <v>606</v>
      </c>
      <c r="B52" s="1987"/>
      <c r="C52" s="1985"/>
      <c r="D52" s="1964" t="s">
        <v>1561</v>
      </c>
      <c r="E52" s="1965"/>
      <c r="F52"/>
      <c r="G52" s="384"/>
    </row>
    <row r="53" spans="1:7" s="1" customFormat="1" ht="41.25" customHeight="1">
      <c r="A53" s="1986" t="s">
        <v>607</v>
      </c>
      <c r="B53" s="1987"/>
      <c r="C53" s="1985"/>
      <c r="D53" s="1964" t="s">
        <v>1561</v>
      </c>
      <c r="E53" s="1965"/>
      <c r="F53"/>
      <c r="G53" s="384"/>
    </row>
    <row r="54" spans="1:7" s="1" customFormat="1" ht="30.75" customHeight="1">
      <c r="A54" s="1986" t="s">
        <v>608</v>
      </c>
      <c r="B54" s="1987"/>
      <c r="C54" s="1985"/>
      <c r="D54" s="1964" t="s">
        <v>1561</v>
      </c>
      <c r="E54" s="1965"/>
      <c r="F54"/>
      <c r="G54" s="384"/>
    </row>
    <row r="55" spans="1:7" s="1" customFormat="1" ht="32.25" customHeight="1">
      <c r="A55" s="1986" t="s">
        <v>609</v>
      </c>
      <c r="B55" s="1987"/>
      <c r="C55" s="1985"/>
      <c r="D55" s="1966" t="s">
        <v>1562</v>
      </c>
      <c r="E55" s="1967"/>
      <c r="F55"/>
      <c r="G55" s="384"/>
    </row>
    <row r="56" spans="1:7" s="1" customFormat="1" ht="32.25" customHeight="1">
      <c r="A56" s="1986" t="s">
        <v>610</v>
      </c>
      <c r="B56" s="1987"/>
      <c r="C56" s="1985"/>
      <c r="D56" s="1966" t="s">
        <v>1562</v>
      </c>
      <c r="E56" s="1967"/>
      <c r="F56"/>
      <c r="G56" s="384"/>
    </row>
    <row r="57" spans="1:7" s="1" customFormat="1" ht="31.5" customHeight="1">
      <c r="A57" s="1986" t="s">
        <v>611</v>
      </c>
      <c r="B57" s="1987"/>
      <c r="C57" s="1985"/>
      <c r="D57" s="1966" t="s">
        <v>1562</v>
      </c>
      <c r="E57" s="1967"/>
      <c r="F57"/>
      <c r="G57" s="384"/>
    </row>
    <row r="58" spans="1:7" s="1" customFormat="1" ht="50.25" customHeight="1">
      <c r="A58" s="1986" t="s">
        <v>612</v>
      </c>
      <c r="B58" s="1987"/>
      <c r="C58" s="1985"/>
      <c r="D58" s="1964" t="s">
        <v>1032</v>
      </c>
      <c r="E58" s="1965"/>
      <c r="F58"/>
      <c r="G58" s="384"/>
    </row>
    <row r="59" spans="1:7" s="1" customFormat="1" ht="48.75" customHeight="1">
      <c r="A59" s="1982" t="s">
        <v>613</v>
      </c>
      <c r="B59" s="1983"/>
      <c r="C59" s="1985"/>
      <c r="D59" s="1966">
        <v>0.35</v>
      </c>
      <c r="E59" s="1967"/>
      <c r="F59"/>
      <c r="G59" s="384"/>
    </row>
    <row r="60" spans="1:7" s="1" customFormat="1" ht="54.75" customHeight="1">
      <c r="A60" s="1986" t="s">
        <v>614</v>
      </c>
      <c r="B60" s="1987"/>
      <c r="C60" s="1985"/>
      <c r="D60" s="1964">
        <v>0.15</v>
      </c>
      <c r="E60" s="1965"/>
      <c r="F60"/>
      <c r="G60" s="384"/>
    </row>
    <row r="61" spans="1:7" s="1" customFormat="1" ht="39" customHeight="1">
      <c r="A61" s="1986" t="s">
        <v>1563</v>
      </c>
      <c r="B61" s="1987"/>
      <c r="C61" s="1985"/>
      <c r="D61" s="1964" t="s">
        <v>1564</v>
      </c>
      <c r="E61" s="1965"/>
      <c r="F61"/>
      <c r="G61" s="384"/>
    </row>
    <row r="62" spans="1:7" s="1" customFormat="1" ht="33" customHeight="1">
      <c r="A62" s="1986" t="s">
        <v>615</v>
      </c>
      <c r="B62" s="1987"/>
      <c r="C62" s="1985"/>
      <c r="D62" s="1966" t="s">
        <v>1559</v>
      </c>
      <c r="E62" s="1967"/>
      <c r="F62"/>
      <c r="G62" s="384"/>
    </row>
    <row r="63" spans="1:7" s="1" customFormat="1" ht="39.75" customHeight="1">
      <c r="A63" s="1986" t="s">
        <v>616</v>
      </c>
      <c r="B63" s="1987"/>
      <c r="C63" s="1985"/>
      <c r="D63" s="1964" t="s">
        <v>1557</v>
      </c>
      <c r="E63" s="1965"/>
      <c r="F63"/>
      <c r="G63" s="384"/>
    </row>
    <row r="64" spans="1:7" s="1" customFormat="1" ht="35.25" customHeight="1">
      <c r="A64" s="1986" t="s">
        <v>617</v>
      </c>
      <c r="B64" s="1987"/>
      <c r="C64" s="1985"/>
      <c r="D64" s="1964" t="s">
        <v>1557</v>
      </c>
      <c r="E64" s="1965"/>
      <c r="F64"/>
      <c r="G64" s="384"/>
    </row>
    <row r="65" spans="1:7" s="1" customFormat="1" ht="37.5" customHeight="1">
      <c r="A65" s="1986" t="s">
        <v>618</v>
      </c>
      <c r="B65" s="1987"/>
      <c r="C65" s="1985"/>
      <c r="D65" s="1964" t="s">
        <v>1557</v>
      </c>
      <c r="E65" s="1965"/>
      <c r="F65"/>
      <c r="G65" s="384"/>
    </row>
    <row r="66" spans="1:7" s="1" customFormat="1" ht="45" customHeight="1">
      <c r="A66" s="1986" t="s">
        <v>619</v>
      </c>
      <c r="B66" s="1987"/>
      <c r="C66" s="1985"/>
      <c r="D66" s="1964" t="s">
        <v>1557</v>
      </c>
      <c r="E66" s="1965"/>
      <c r="F66"/>
      <c r="G66" s="384"/>
    </row>
    <row r="67" spans="1:7" s="1" customFormat="1" ht="33.75" customHeight="1">
      <c r="A67" s="1986" t="s">
        <v>620</v>
      </c>
      <c r="B67" s="1987"/>
      <c r="C67" s="1985"/>
      <c r="D67" s="1964" t="s">
        <v>1561</v>
      </c>
      <c r="E67" s="1965"/>
      <c r="F67"/>
      <c r="G67" s="384"/>
    </row>
    <row r="68" spans="1:7" s="1" customFormat="1" ht="39" customHeight="1">
      <c r="A68" s="1986" t="s">
        <v>621</v>
      </c>
      <c r="B68" s="1987"/>
      <c r="C68" s="1985"/>
      <c r="D68" s="1964" t="s">
        <v>1561</v>
      </c>
      <c r="E68" s="1965"/>
      <c r="F68"/>
      <c r="G68" s="384"/>
    </row>
    <row r="69" spans="1:7" s="1" customFormat="1" ht="40.5" customHeight="1">
      <c r="A69" s="1986" t="s">
        <v>622</v>
      </c>
      <c r="B69" s="1987"/>
      <c r="C69" s="1985"/>
      <c r="D69" s="1964" t="s">
        <v>1561</v>
      </c>
      <c r="E69" s="1965"/>
      <c r="F69"/>
      <c r="G69" s="384"/>
    </row>
    <row r="70" spans="1:7" s="1" customFormat="1" ht="33.75" customHeight="1">
      <c r="A70" s="1986" t="s">
        <v>623</v>
      </c>
      <c r="B70" s="1987"/>
      <c r="C70" s="1985"/>
      <c r="D70" s="1964" t="s">
        <v>1561</v>
      </c>
      <c r="E70" s="1965"/>
      <c r="F70"/>
      <c r="G70" s="384"/>
    </row>
    <row r="71" spans="1:7" s="1" customFormat="1" ht="35.25" customHeight="1" thickBot="1">
      <c r="A71" s="1986" t="s">
        <v>624</v>
      </c>
      <c r="B71" s="1987"/>
      <c r="C71" s="1985"/>
      <c r="D71" s="1964" t="s">
        <v>1561</v>
      </c>
      <c r="E71" s="1965"/>
      <c r="F71"/>
      <c r="G71" s="384"/>
    </row>
    <row r="72" spans="1:7" ht="23.25" thickTop="1" thickBot="1">
      <c r="A72" s="740"/>
      <c r="B72" s="740"/>
      <c r="C72" s="1122" t="s">
        <v>60</v>
      </c>
      <c r="D72" s="1122"/>
      <c r="E72" s="735"/>
      <c r="F72" s="425"/>
      <c r="G72" s="426"/>
    </row>
    <row r="73" spans="1:7" ht="20.25" thickTop="1">
      <c r="A73" s="750" t="s">
        <v>61</v>
      </c>
      <c r="B73" s="751"/>
      <c r="C73" s="755">
        <v>1290</v>
      </c>
      <c r="D73" s="750"/>
      <c r="E73" s="750"/>
      <c r="F73" s="383"/>
      <c r="G73" s="383"/>
    </row>
    <row r="74" spans="1:7" ht="19.5">
      <c r="A74" s="249" t="s">
        <v>47</v>
      </c>
      <c r="B74" s="248">
        <v>50000</v>
      </c>
      <c r="C74" s="758"/>
      <c r="D74" s="248"/>
      <c r="E74" s="248"/>
      <c r="F74" s="383"/>
      <c r="G74" s="383"/>
    </row>
    <row r="75" spans="1:7" ht="19.5">
      <c r="A75" s="446" t="s">
        <v>48</v>
      </c>
      <c r="B75" s="248">
        <v>200000</v>
      </c>
      <c r="C75" s="758"/>
      <c r="D75" s="248"/>
      <c r="E75" s="248"/>
      <c r="F75" s="383"/>
      <c r="G75" s="383"/>
    </row>
    <row r="76" spans="1:7" ht="20.25" thickBot="1">
      <c r="A76" s="447" t="s">
        <v>25</v>
      </c>
      <c r="B76" s="248">
        <f>B74+B75</f>
        <v>250000</v>
      </c>
      <c r="C76" s="448"/>
      <c r="D76" s="248"/>
      <c r="E76" s="248"/>
      <c r="F76" s="383"/>
      <c r="G76" s="383"/>
    </row>
    <row r="77" spans="1:7" ht="22.5" thickTop="1">
      <c r="A77" s="742" t="s">
        <v>51</v>
      </c>
      <c r="B77" s="743"/>
      <c r="C77" s="743"/>
      <c r="D77" s="743"/>
      <c r="E77" s="743"/>
      <c r="F77" s="383"/>
      <c r="G77" s="383"/>
    </row>
    <row r="78" spans="1:7" ht="21.75">
      <c r="A78" s="777" t="s">
        <v>379</v>
      </c>
      <c r="B78" s="248"/>
      <c r="C78" s="377"/>
      <c r="D78" s="248"/>
      <c r="E78" s="248"/>
      <c r="F78" s="383"/>
      <c r="G78" s="383"/>
    </row>
    <row r="79" spans="1:7" ht="22.5" thickBot="1">
      <c r="A79" s="449"/>
      <c r="B79" s="248"/>
      <c r="C79" s="753"/>
      <c r="D79" s="248"/>
      <c r="E79" s="248"/>
      <c r="F79" s="383"/>
      <c r="G79" s="383"/>
    </row>
    <row r="80" spans="1:7" ht="23.25" thickTop="1" thickBot="1">
      <c r="A80" s="742" t="s">
        <v>52</v>
      </c>
      <c r="B80" s="743"/>
      <c r="C80" s="743"/>
      <c r="D80" s="743"/>
      <c r="E80" s="743"/>
      <c r="F80" s="383"/>
      <c r="G80" s="383"/>
    </row>
    <row r="81" spans="1:7" ht="23.25" thickTop="1" thickBot="1">
      <c r="A81" s="778" t="s">
        <v>1565</v>
      </c>
      <c r="B81" s="779"/>
      <c r="C81" s="779"/>
      <c r="D81" s="779"/>
      <c r="E81" s="779"/>
      <c r="F81" s="383"/>
      <c r="G81" s="383"/>
    </row>
    <row r="82" spans="1:7" ht="23.25" thickTop="1" thickBot="1">
      <c r="A82" s="265"/>
      <c r="B82" s="265"/>
      <c r="C82" s="265"/>
      <c r="D82" s="265"/>
      <c r="E82" s="266"/>
    </row>
    <row r="83" spans="1:7" ht="22.5" thickTop="1">
      <c r="A83" s="742"/>
      <c r="B83" s="743"/>
      <c r="C83" s="743"/>
      <c r="D83" s="743"/>
      <c r="E83" s="744"/>
    </row>
    <row r="84" spans="1:7" ht="22.5" thickBot="1">
      <c r="A84" s="267"/>
      <c r="B84" s="268"/>
      <c r="C84" s="268"/>
      <c r="D84" s="268"/>
      <c r="E84" s="269"/>
    </row>
    <row r="85" spans="1:7" ht="15.75" thickTop="1"/>
  </sheetData>
  <mergeCells count="98">
    <mergeCell ref="A61:B61"/>
    <mergeCell ref="A62:B62"/>
    <mergeCell ref="A45:B45"/>
    <mergeCell ref="A46:B46"/>
    <mergeCell ref="A47:B47"/>
    <mergeCell ref="A48:B48"/>
    <mergeCell ref="A49:B49"/>
    <mergeCell ref="A50:B50"/>
    <mergeCell ref="A51:B51"/>
    <mergeCell ref="A52:B52"/>
    <mergeCell ref="A53:B53"/>
    <mergeCell ref="A54:B54"/>
    <mergeCell ref="A55:B55"/>
    <mergeCell ref="A56:B56"/>
    <mergeCell ref="A57:B57"/>
    <mergeCell ref="A58:B58"/>
    <mergeCell ref="A37:B37"/>
    <mergeCell ref="A38:B38"/>
    <mergeCell ref="A39:B39"/>
    <mergeCell ref="A40:B40"/>
    <mergeCell ref="A60:B60"/>
    <mergeCell ref="A59:B59"/>
    <mergeCell ref="A41:B41"/>
    <mergeCell ref="A42:B42"/>
    <mergeCell ref="A43:B43"/>
    <mergeCell ref="A44:B44"/>
    <mergeCell ref="A15:E15"/>
    <mergeCell ref="A18:E18"/>
    <mergeCell ref="A23:B23"/>
    <mergeCell ref="A24:B24"/>
    <mergeCell ref="A36:B36"/>
    <mergeCell ref="C36:C71"/>
    <mergeCell ref="A63:B63"/>
    <mergeCell ref="A64:B64"/>
    <mergeCell ref="A65:B65"/>
    <mergeCell ref="A66:B66"/>
    <mergeCell ref="A67:B67"/>
    <mergeCell ref="A68:B68"/>
    <mergeCell ref="A69:B69"/>
    <mergeCell ref="A70:B70"/>
    <mergeCell ref="A71:B71"/>
    <mergeCell ref="D54:E54"/>
    <mergeCell ref="B8:E8"/>
    <mergeCell ref="B9:E9"/>
    <mergeCell ref="B10:E10"/>
    <mergeCell ref="B11:E11"/>
    <mergeCell ref="A12:E12"/>
    <mergeCell ref="D55:E55"/>
    <mergeCell ref="D56:E56"/>
    <mergeCell ref="D57:E57"/>
    <mergeCell ref="D63:E63"/>
    <mergeCell ref="D39:E39"/>
    <mergeCell ref="D40:E40"/>
    <mergeCell ref="D41:E41"/>
    <mergeCell ref="D42:E42"/>
    <mergeCell ref="D43:E43"/>
    <mergeCell ref="D44:E44"/>
    <mergeCell ref="D45:E45"/>
    <mergeCell ref="D49:E49"/>
    <mergeCell ref="D50:E50"/>
    <mergeCell ref="D51:E51"/>
    <mergeCell ref="D52:E52"/>
    <mergeCell ref="D53:E53"/>
    <mergeCell ref="A1:D1"/>
    <mergeCell ref="A2:E2"/>
    <mergeCell ref="B3:E3"/>
    <mergeCell ref="B4:E4"/>
    <mergeCell ref="B5:E5"/>
    <mergeCell ref="B6:E6"/>
    <mergeCell ref="B7:E7"/>
    <mergeCell ref="D46:E46"/>
    <mergeCell ref="D47:E47"/>
    <mergeCell ref="D48:E48"/>
    <mergeCell ref="A22:E22"/>
    <mergeCell ref="A25:E25"/>
    <mergeCell ref="A26:A27"/>
    <mergeCell ref="A29:A30"/>
    <mergeCell ref="A31:A33"/>
    <mergeCell ref="B31:E33"/>
    <mergeCell ref="A34:E34"/>
    <mergeCell ref="D35:E35"/>
    <mergeCell ref="D36:E36"/>
    <mergeCell ref="D37:E37"/>
    <mergeCell ref="D38:E38"/>
    <mergeCell ref="D67:E67"/>
    <mergeCell ref="D58:E58"/>
    <mergeCell ref="D59:E59"/>
    <mergeCell ref="D60:E60"/>
    <mergeCell ref="D61:E61"/>
    <mergeCell ref="D62:E62"/>
    <mergeCell ref="D64:E64"/>
    <mergeCell ref="D65:E65"/>
    <mergeCell ref="D66:E66"/>
    <mergeCell ref="D68:E68"/>
    <mergeCell ref="D69:E69"/>
    <mergeCell ref="D70:E70"/>
    <mergeCell ref="D71:E71"/>
    <mergeCell ref="C72:D72"/>
  </mergeCells>
  <pageMargins left="0.7" right="0.7" top="0.75" bottom="0.75" header="0.3" footer="0.3"/>
  <pageSetup scale="76" fitToHeight="0" orientation="portrait" r:id="rId1"/>
  <rowBreaks count="1" manualBreakCount="1">
    <brk id="71" max="4" man="1"/>
  </rowBreaks>
</worksheet>
</file>

<file path=xl/worksheets/sheet23.xml><?xml version="1.0" encoding="utf-8"?>
<worksheet xmlns="http://schemas.openxmlformats.org/spreadsheetml/2006/main" xmlns:r="http://schemas.openxmlformats.org/officeDocument/2006/relationships">
  <sheetPr>
    <tabColor rgb="FFFF0000"/>
  </sheetPr>
  <dimension ref="A1:G66"/>
  <sheetViews>
    <sheetView rightToLeft="1" workbookViewId="0">
      <selection activeCell="B5" sqref="B5:F5"/>
    </sheetView>
  </sheetViews>
  <sheetFormatPr defaultRowHeight="15"/>
  <cols>
    <col min="1" max="1" width="26.28515625" bestFit="1" customWidth="1"/>
    <col min="2" max="2" width="16.5703125" customWidth="1"/>
    <col min="3" max="3" width="19.42578125" customWidth="1"/>
    <col min="4" max="4" width="25.7109375" customWidth="1"/>
    <col min="5" max="5" width="17.140625" customWidth="1"/>
    <col min="6" max="6" width="15.42578125" customWidth="1"/>
  </cols>
  <sheetData>
    <row r="1" spans="1:6" ht="41.25" customHeight="1" thickTop="1" thickBot="1">
      <c r="A1" s="913" t="s">
        <v>1604</v>
      </c>
      <c r="B1" s="913"/>
      <c r="C1" s="913"/>
      <c r="D1" s="913"/>
      <c r="E1" s="914"/>
      <c r="F1" s="418" t="s">
        <v>237</v>
      </c>
    </row>
    <row r="2" spans="1:6" ht="18" thickTop="1" thickBot="1">
      <c r="A2" s="901" t="s">
        <v>0</v>
      </c>
      <c r="B2" s="901"/>
      <c r="C2" s="901"/>
      <c r="D2" s="901"/>
      <c r="E2" s="901"/>
      <c r="F2" s="902"/>
    </row>
    <row r="3" spans="1:6" ht="17.25" customHeight="1" thickTop="1">
      <c r="A3" s="400" t="s">
        <v>7</v>
      </c>
      <c r="B3" s="1144" t="s">
        <v>72</v>
      </c>
      <c r="C3" s="1145"/>
      <c r="D3" s="1145"/>
      <c r="E3" s="1145"/>
      <c r="F3" s="2016"/>
    </row>
    <row r="4" spans="1:6" ht="16.5">
      <c r="A4" s="792" t="s">
        <v>1</v>
      </c>
      <c r="B4" s="1255" t="s">
        <v>225</v>
      </c>
      <c r="C4" s="1256"/>
      <c r="D4" s="1256"/>
      <c r="E4" s="1256"/>
      <c r="F4" s="1257"/>
    </row>
    <row r="5" spans="1:6" ht="20.25">
      <c r="A5" s="792" t="s">
        <v>2</v>
      </c>
      <c r="B5" s="1015" t="s">
        <v>226</v>
      </c>
      <c r="C5" s="1016"/>
      <c r="D5" s="1016"/>
      <c r="E5" s="1016"/>
      <c r="F5" s="1017"/>
    </row>
    <row r="6" spans="1:6" ht="18" customHeight="1" thickBot="1">
      <c r="A6" s="792" t="s">
        <v>243</v>
      </c>
      <c r="B6" s="1249">
        <v>78000000</v>
      </c>
      <c r="C6" s="1250"/>
      <c r="D6" s="1250"/>
      <c r="E6" s="1250"/>
      <c r="F6" s="1251"/>
    </row>
    <row r="7" spans="1:6" ht="17.25" thickTop="1">
      <c r="A7" s="792" t="s">
        <v>8</v>
      </c>
      <c r="B7" s="2017" t="s">
        <v>223</v>
      </c>
      <c r="C7" s="2018"/>
      <c r="D7" s="2018"/>
      <c r="E7" s="2018"/>
      <c r="F7" s="2019"/>
    </row>
    <row r="8" spans="1:6" ht="39.75" customHeight="1">
      <c r="A8" s="792" t="s">
        <v>54</v>
      </c>
      <c r="B8" s="2020"/>
      <c r="C8" s="2021"/>
      <c r="D8" s="2021"/>
      <c r="E8" s="2021"/>
      <c r="F8" s="2022"/>
    </row>
    <row r="9" spans="1:6" ht="15" customHeight="1">
      <c r="A9" s="2023" t="s">
        <v>9</v>
      </c>
      <c r="B9" s="2025" t="s">
        <v>755</v>
      </c>
      <c r="C9" s="2026"/>
      <c r="D9" s="2026"/>
      <c r="E9" s="2026"/>
      <c r="F9" s="2027"/>
    </row>
    <row r="10" spans="1:6" ht="35.25" customHeight="1">
      <c r="A10" s="2024"/>
      <c r="B10" s="2028"/>
      <c r="C10" s="2029"/>
      <c r="D10" s="2029"/>
      <c r="E10" s="2029"/>
      <c r="F10" s="2030"/>
    </row>
    <row r="11" spans="1:6" ht="20.25">
      <c r="A11" s="462" t="s">
        <v>20</v>
      </c>
      <c r="B11" s="2031"/>
      <c r="C11" s="2032"/>
      <c r="D11" s="2032"/>
      <c r="E11" s="2032"/>
      <c r="F11" s="2033"/>
    </row>
    <row r="12" spans="1:6" ht="21" thickBot="1">
      <c r="A12" s="463" t="s">
        <v>16</v>
      </c>
      <c r="B12" s="2013"/>
      <c r="C12" s="2014"/>
      <c r="D12" s="2014"/>
      <c r="E12" s="2014"/>
      <c r="F12" s="2015"/>
    </row>
    <row r="13" spans="1:6" ht="18" thickTop="1" thickBot="1">
      <c r="A13" s="901" t="s">
        <v>10</v>
      </c>
      <c r="B13" s="901"/>
      <c r="C13" s="901"/>
      <c r="D13" s="901"/>
      <c r="E13" s="901"/>
      <c r="F13" s="902"/>
    </row>
    <row r="14" spans="1:6" ht="15.75" thickTop="1">
      <c r="A14" s="402" t="s">
        <v>11</v>
      </c>
      <c r="B14" s="392" t="s">
        <v>12</v>
      </c>
      <c r="C14" s="392" t="s">
        <v>13</v>
      </c>
      <c r="D14" s="392" t="s">
        <v>14</v>
      </c>
      <c r="E14" s="903" t="s">
        <v>15</v>
      </c>
      <c r="F14" s="904"/>
    </row>
    <row r="15" spans="1:6" ht="27" thickBot="1">
      <c r="A15" s="50" t="s">
        <v>354</v>
      </c>
      <c r="B15" s="339"/>
      <c r="C15" s="385"/>
      <c r="D15" s="385"/>
      <c r="E15" s="905"/>
      <c r="F15" s="906"/>
    </row>
    <row r="16" spans="1:6" ht="23.25" thickTop="1" thickBot="1">
      <c r="A16" s="892" t="s">
        <v>17</v>
      </c>
      <c r="B16" s="865"/>
      <c r="C16" s="892"/>
      <c r="D16" s="865"/>
      <c r="E16" s="892"/>
      <c r="F16" s="893"/>
    </row>
    <row r="17" spans="1:7" ht="18" customHeight="1" thickTop="1">
      <c r="A17" s="404" t="s">
        <v>4</v>
      </c>
      <c r="B17" s="416" t="s">
        <v>227</v>
      </c>
      <c r="C17" s="397" t="s">
        <v>6</v>
      </c>
      <c r="D17" s="416" t="s">
        <v>206</v>
      </c>
      <c r="E17" s="393" t="s">
        <v>18</v>
      </c>
      <c r="F17" s="394"/>
    </row>
    <row r="18" spans="1:7" ht="18" customHeight="1" thickBot="1">
      <c r="A18" s="405" t="s">
        <v>5</v>
      </c>
      <c r="B18" s="416" t="s">
        <v>355</v>
      </c>
      <c r="C18" s="398" t="s">
        <v>3</v>
      </c>
      <c r="D18" s="416" t="s">
        <v>206</v>
      </c>
      <c r="E18" s="395" t="s">
        <v>19</v>
      </c>
      <c r="F18" s="396"/>
    </row>
    <row r="19" spans="1:7" ht="30.75" customHeight="1" thickTop="1" thickBot="1">
      <c r="A19" s="892" t="s">
        <v>31</v>
      </c>
      <c r="B19" s="885"/>
      <c r="C19" s="892"/>
      <c r="D19" s="885"/>
      <c r="E19" s="892"/>
      <c r="F19" s="893"/>
    </row>
    <row r="20" spans="1:7" ht="18" customHeight="1" thickTop="1">
      <c r="A20" s="399" t="s">
        <v>30</v>
      </c>
      <c r="B20" s="788" t="s">
        <v>26</v>
      </c>
      <c r="C20" s="788" t="s">
        <v>22</v>
      </c>
      <c r="D20" s="788" t="s">
        <v>23</v>
      </c>
      <c r="E20" s="899" t="s">
        <v>24</v>
      </c>
      <c r="F20" s="900"/>
    </row>
    <row r="21" spans="1:7" ht="25.5" customHeight="1">
      <c r="A21" s="419">
        <v>78000000</v>
      </c>
      <c r="B21" s="85"/>
      <c r="C21" s="419">
        <v>78000000</v>
      </c>
      <c r="D21" s="134" t="s">
        <v>228</v>
      </c>
      <c r="E21" s="2009">
        <v>78000000</v>
      </c>
      <c r="F21" s="2010"/>
    </row>
    <row r="22" spans="1:7" ht="21" customHeight="1" thickBot="1">
      <c r="A22" s="403" t="s">
        <v>25</v>
      </c>
      <c r="B22" s="85"/>
      <c r="C22" s="419">
        <v>78000000</v>
      </c>
      <c r="D22" s="386"/>
      <c r="E22" s="2009">
        <v>78000000</v>
      </c>
      <c r="F22" s="2010"/>
    </row>
    <row r="23" spans="1:7" ht="25.5" customHeight="1" thickTop="1" thickBot="1">
      <c r="A23" s="892" t="s">
        <v>27</v>
      </c>
      <c r="B23" s="892"/>
      <c r="C23" s="892"/>
      <c r="D23" s="892"/>
      <c r="E23" s="892"/>
      <c r="F23" s="893"/>
    </row>
    <row r="24" spans="1:7" ht="44.25" customHeight="1" thickTop="1">
      <c r="A24" s="942" t="s">
        <v>28</v>
      </c>
      <c r="B24" s="867"/>
      <c r="C24" s="788" t="s">
        <v>29</v>
      </c>
      <c r="D24" s="316" t="s">
        <v>358</v>
      </c>
      <c r="E24" s="2011" t="s">
        <v>356</v>
      </c>
      <c r="F24" s="2012"/>
    </row>
    <row r="25" spans="1:7" ht="30.75" customHeight="1" thickBot="1">
      <c r="A25" s="1919"/>
      <c r="B25" s="2006"/>
      <c r="C25" s="414"/>
      <c r="D25" s="233"/>
      <c r="E25" s="2007"/>
      <c r="F25" s="2008"/>
    </row>
    <row r="26" spans="1:7" ht="28.5" customHeight="1" thickTop="1" thickBot="1">
      <c r="A26" s="915" t="s">
        <v>32</v>
      </c>
      <c r="B26" s="915"/>
      <c r="C26" s="915"/>
      <c r="D26" s="915"/>
      <c r="E26" s="1048"/>
      <c r="F26" s="1049"/>
    </row>
    <row r="27" spans="1:7" ht="18" customHeight="1" thickTop="1">
      <c r="A27" s="946" t="s">
        <v>33</v>
      </c>
      <c r="B27" s="387" t="s">
        <v>34</v>
      </c>
      <c r="C27" s="387" t="s">
        <v>35</v>
      </c>
      <c r="D27" s="387" t="s">
        <v>36</v>
      </c>
      <c r="E27" s="887" t="s">
        <v>37</v>
      </c>
      <c r="F27" s="888"/>
    </row>
    <row r="28" spans="1:7" ht="22.5" customHeight="1">
      <c r="A28" s="947"/>
      <c r="B28" s="789"/>
      <c r="C28" s="333"/>
      <c r="D28" s="333"/>
      <c r="E28" s="943"/>
      <c r="F28" s="921"/>
    </row>
    <row r="29" spans="1:7" ht="30" customHeight="1">
      <c r="A29" s="406" t="s">
        <v>38</v>
      </c>
      <c r="B29" s="109"/>
      <c r="C29" s="109"/>
      <c r="D29" s="109"/>
      <c r="E29" s="920"/>
      <c r="F29" s="921"/>
    </row>
    <row r="30" spans="1:7" ht="28.5" customHeight="1">
      <c r="A30" s="889" t="s">
        <v>58</v>
      </c>
      <c r="B30" s="796" t="s">
        <v>39</v>
      </c>
      <c r="C30" s="796" t="s">
        <v>40</v>
      </c>
      <c r="D30" s="796" t="s">
        <v>41</v>
      </c>
      <c r="E30" s="937" t="s">
        <v>42</v>
      </c>
      <c r="F30" s="938"/>
      <c r="G30" s="35"/>
    </row>
    <row r="31" spans="1:7" ht="28.5" customHeight="1">
      <c r="A31" s="890"/>
      <c r="B31" s="388"/>
      <c r="C31" s="798"/>
      <c r="D31" s="388"/>
      <c r="E31" s="953"/>
      <c r="F31" s="2003"/>
      <c r="G31" s="35"/>
    </row>
    <row r="32" spans="1:7" ht="24.75" customHeight="1">
      <c r="A32" s="944" t="s">
        <v>63</v>
      </c>
      <c r="B32" s="976" t="s">
        <v>1603</v>
      </c>
      <c r="C32" s="977"/>
      <c r="D32" s="977"/>
      <c r="E32" s="977"/>
      <c r="F32" s="977"/>
      <c r="G32" s="35"/>
    </row>
    <row r="33" spans="1:6" ht="15" customHeight="1">
      <c r="A33" s="945"/>
      <c r="B33" s="978"/>
      <c r="C33" s="946"/>
      <c r="D33" s="946"/>
      <c r="E33" s="946"/>
      <c r="F33" s="979"/>
    </row>
    <row r="34" spans="1:6" ht="15.75" customHeight="1" thickBot="1">
      <c r="A34" s="945"/>
      <c r="B34" s="978"/>
      <c r="C34" s="946"/>
      <c r="D34" s="946"/>
      <c r="E34" s="946"/>
      <c r="F34" s="979"/>
    </row>
    <row r="35" spans="1:6" ht="23.25" thickTop="1" thickBot="1">
      <c r="A35" s="891" t="s">
        <v>43</v>
      </c>
      <c r="B35" s="892"/>
      <c r="C35" s="892"/>
      <c r="D35" s="892"/>
      <c r="E35" s="892"/>
      <c r="F35" s="893"/>
    </row>
    <row r="36" spans="1:6" ht="31.5" customHeight="1" thickTop="1">
      <c r="A36" s="980" t="s">
        <v>44</v>
      </c>
      <c r="B36" s="981"/>
      <c r="C36" s="788" t="s">
        <v>45</v>
      </c>
      <c r="D36" s="410" t="s">
        <v>46</v>
      </c>
      <c r="E36" s="2004" t="s">
        <v>59</v>
      </c>
      <c r="F36" s="2005"/>
    </row>
    <row r="37" spans="1:6" s="1" customFormat="1" ht="45" customHeight="1">
      <c r="A37" s="1994" t="s">
        <v>756</v>
      </c>
      <c r="B37" s="1995"/>
      <c r="C37" s="526" t="s">
        <v>258</v>
      </c>
      <c r="D37" s="526">
        <v>500</v>
      </c>
      <c r="E37" s="1996"/>
      <c r="F37" s="1997"/>
    </row>
    <row r="38" spans="1:6" s="1" customFormat="1" ht="31.5" customHeight="1">
      <c r="A38" s="1994" t="s">
        <v>757</v>
      </c>
      <c r="B38" s="1995"/>
      <c r="C38" s="797" t="s">
        <v>258</v>
      </c>
      <c r="D38" s="797">
        <v>500</v>
      </c>
      <c r="E38" s="1996"/>
      <c r="F38" s="1997"/>
    </row>
    <row r="39" spans="1:6" s="1" customFormat="1" ht="19.5">
      <c r="A39" s="1998" t="s">
        <v>758</v>
      </c>
      <c r="B39" s="1999"/>
      <c r="C39" s="797" t="s">
        <v>258</v>
      </c>
      <c r="D39" s="797">
        <v>1000</v>
      </c>
      <c r="E39" s="1996"/>
      <c r="F39" s="1997"/>
    </row>
    <row r="40" spans="1:6" s="384" customFormat="1" ht="19.5">
      <c r="A40" s="1998" t="s">
        <v>759</v>
      </c>
      <c r="B40" s="1999"/>
      <c r="C40" s="527" t="s">
        <v>258</v>
      </c>
      <c r="D40" s="527">
        <v>200</v>
      </c>
      <c r="E40" s="524"/>
      <c r="F40" s="525"/>
    </row>
    <row r="41" spans="1:6" s="384" customFormat="1" ht="39" customHeight="1">
      <c r="A41" s="1994" t="s">
        <v>760</v>
      </c>
      <c r="B41" s="1995"/>
      <c r="C41" s="527" t="s">
        <v>258</v>
      </c>
      <c r="D41" s="527">
        <v>45</v>
      </c>
      <c r="E41" s="524"/>
      <c r="F41" s="525"/>
    </row>
    <row r="42" spans="1:6" s="384" customFormat="1" ht="43.5" customHeight="1">
      <c r="A42" s="1998" t="s">
        <v>761</v>
      </c>
      <c r="B42" s="1999"/>
      <c r="C42" s="527" t="s">
        <v>679</v>
      </c>
      <c r="D42" s="527">
        <v>15</v>
      </c>
      <c r="E42" s="524"/>
      <c r="F42" s="525"/>
    </row>
    <row r="43" spans="1:6" s="384" customFormat="1" ht="35.25" customHeight="1">
      <c r="A43" s="1994" t="s">
        <v>762</v>
      </c>
      <c r="B43" s="1995"/>
      <c r="C43" s="527" t="s">
        <v>679</v>
      </c>
      <c r="D43" s="527">
        <v>120</v>
      </c>
      <c r="E43" s="524"/>
      <c r="F43" s="525"/>
    </row>
    <row r="44" spans="1:6" s="384" customFormat="1" ht="38.25" customHeight="1">
      <c r="A44" s="1994" t="s">
        <v>763</v>
      </c>
      <c r="B44" s="1995"/>
      <c r="C44" s="527" t="s">
        <v>679</v>
      </c>
      <c r="D44" s="527">
        <v>160</v>
      </c>
      <c r="E44" s="524"/>
      <c r="F44" s="525"/>
    </row>
    <row r="45" spans="1:6" s="384" customFormat="1" ht="36.75" customHeight="1">
      <c r="A45" s="1994" t="s">
        <v>764</v>
      </c>
      <c r="B45" s="1995"/>
      <c r="C45" s="527" t="s">
        <v>679</v>
      </c>
      <c r="D45" s="527">
        <v>30</v>
      </c>
      <c r="E45" s="524"/>
      <c r="F45" s="525"/>
    </row>
    <row r="46" spans="1:6" s="384" customFormat="1" ht="36.75" customHeight="1">
      <c r="A46" s="1994" t="s">
        <v>765</v>
      </c>
      <c r="B46" s="1995"/>
      <c r="C46" s="527" t="s">
        <v>260</v>
      </c>
      <c r="D46" s="527">
        <v>1</v>
      </c>
      <c r="E46" s="524"/>
      <c r="F46" s="525"/>
    </row>
    <row r="47" spans="1:6" s="384" customFormat="1" ht="36.75" customHeight="1">
      <c r="A47" s="1994" t="s">
        <v>766</v>
      </c>
      <c r="B47" s="1995"/>
      <c r="C47" s="527" t="s">
        <v>258</v>
      </c>
      <c r="D47" s="527">
        <v>500</v>
      </c>
      <c r="E47" s="524"/>
      <c r="F47" s="525"/>
    </row>
    <row r="48" spans="1:6" s="384" customFormat="1" ht="36.75" customHeight="1">
      <c r="A48" s="1994" t="s">
        <v>767</v>
      </c>
      <c r="B48" s="1995"/>
      <c r="C48" s="527" t="s">
        <v>770</v>
      </c>
      <c r="D48" s="527">
        <v>5000</v>
      </c>
      <c r="E48" s="524"/>
      <c r="F48" s="525"/>
    </row>
    <row r="49" spans="1:6" s="384" customFormat="1" ht="36.75" customHeight="1">
      <c r="A49" s="1994" t="s">
        <v>768</v>
      </c>
      <c r="B49" s="1995"/>
      <c r="C49" s="527" t="s">
        <v>679</v>
      </c>
      <c r="D49" s="527">
        <v>60</v>
      </c>
      <c r="E49" s="524"/>
      <c r="F49" s="525"/>
    </row>
    <row r="50" spans="1:6" s="1" customFormat="1" ht="20.25" thickBot="1">
      <c r="A50" s="2000" t="s">
        <v>769</v>
      </c>
      <c r="B50" s="1119"/>
      <c r="C50" s="527" t="s">
        <v>478</v>
      </c>
      <c r="D50" s="527">
        <v>100</v>
      </c>
      <c r="E50" s="2001"/>
      <c r="F50" s="2002"/>
    </row>
    <row r="51" spans="1:6" ht="22.5" thickTop="1">
      <c r="A51" s="962" t="s">
        <v>60</v>
      </c>
      <c r="B51" s="962"/>
      <c r="C51" s="962"/>
      <c r="D51" s="962"/>
      <c r="E51" s="962"/>
      <c r="F51" s="962"/>
    </row>
    <row r="52" spans="1:6" ht="19.5">
      <c r="A52" s="867" t="s">
        <v>61</v>
      </c>
      <c r="B52" s="868"/>
      <c r="C52" s="868"/>
      <c r="D52" s="868" t="s">
        <v>62</v>
      </c>
      <c r="E52" s="868"/>
      <c r="F52" s="869"/>
    </row>
    <row r="53" spans="1:6" ht="19.5">
      <c r="A53" s="389" t="s">
        <v>47</v>
      </c>
      <c r="B53" s="971"/>
      <c r="C53" s="971"/>
      <c r="D53" s="389" t="s">
        <v>49</v>
      </c>
      <c r="E53" s="972"/>
      <c r="F53" s="973"/>
    </row>
    <row r="54" spans="1:6" ht="19.5">
      <c r="A54" s="407" t="s">
        <v>48</v>
      </c>
      <c r="B54" s="854"/>
      <c r="C54" s="854"/>
      <c r="D54" s="390" t="s">
        <v>50</v>
      </c>
      <c r="E54" s="953"/>
      <c r="F54" s="954"/>
    </row>
    <row r="55" spans="1:6" ht="20.25" thickBot="1">
      <c r="A55" s="408" t="s">
        <v>25</v>
      </c>
      <c r="B55" s="958"/>
      <c r="C55" s="958"/>
      <c r="D55" s="391" t="s">
        <v>25</v>
      </c>
      <c r="E55" s="959"/>
      <c r="F55" s="960"/>
    </row>
    <row r="56" spans="1:6" ht="23.25" thickTop="1" thickBot="1">
      <c r="A56" s="891" t="s">
        <v>51</v>
      </c>
      <c r="B56" s="892"/>
      <c r="C56" s="892"/>
      <c r="D56" s="892"/>
      <c r="E56" s="892"/>
      <c r="F56" s="893"/>
    </row>
    <row r="57" spans="1:6" ht="22.5" thickTop="1">
      <c r="A57" s="1018"/>
      <c r="B57" s="1019"/>
      <c r="C57" s="1019"/>
      <c r="D57" s="1019"/>
      <c r="E57" s="1019"/>
      <c r="F57" s="1020"/>
    </row>
    <row r="58" spans="1:6" ht="21.75">
      <c r="A58" s="1018"/>
      <c r="B58" s="1019"/>
      <c r="C58" s="1019"/>
      <c r="D58" s="1019"/>
      <c r="E58" s="1019"/>
      <c r="F58" s="1020"/>
    </row>
    <row r="59" spans="1:6" ht="21.75">
      <c r="A59" s="1018"/>
      <c r="B59" s="1019"/>
      <c r="C59" s="1019"/>
      <c r="D59" s="1019"/>
      <c r="E59" s="1019"/>
      <c r="F59" s="1020"/>
    </row>
    <row r="60" spans="1:6" ht="22.5" thickBot="1">
      <c r="A60" s="1018"/>
      <c r="B60" s="1019"/>
      <c r="C60" s="1019"/>
      <c r="D60" s="1019"/>
      <c r="E60" s="1019"/>
      <c r="F60" s="1020"/>
    </row>
    <row r="61" spans="1:6" ht="23.25" thickTop="1" thickBot="1">
      <c r="A61" s="891" t="s">
        <v>52</v>
      </c>
      <c r="B61" s="892"/>
      <c r="C61" s="892"/>
      <c r="D61" s="892"/>
      <c r="E61" s="892"/>
      <c r="F61" s="893"/>
    </row>
    <row r="62" spans="1:6" ht="22.5" thickTop="1">
      <c r="A62" s="1018"/>
      <c r="B62" s="1019"/>
      <c r="C62" s="1019"/>
      <c r="D62" s="1019"/>
      <c r="E62" s="1019"/>
      <c r="F62" s="1020"/>
    </row>
    <row r="63" spans="1:6" ht="21.75">
      <c r="A63" s="1018"/>
      <c r="B63" s="1019"/>
      <c r="C63" s="1019"/>
      <c r="D63" s="1019"/>
      <c r="E63" s="1019"/>
      <c r="F63" s="1020"/>
    </row>
    <row r="64" spans="1:6" ht="21.75">
      <c r="A64" s="1018"/>
      <c r="B64" s="1019"/>
      <c r="C64" s="1019"/>
      <c r="D64" s="1019"/>
      <c r="E64" s="1019"/>
      <c r="F64" s="1020"/>
    </row>
    <row r="65" spans="1:6" ht="22.5" thickBot="1">
      <c r="A65" s="955"/>
      <c r="B65" s="956"/>
      <c r="C65" s="956"/>
      <c r="D65" s="956"/>
      <c r="E65" s="956"/>
      <c r="F65" s="957"/>
    </row>
    <row r="66" spans="1:6" ht="15.75" thickTop="1"/>
  </sheetData>
  <mergeCells count="75">
    <mergeCell ref="A48:B48"/>
    <mergeCell ref="A49:B49"/>
    <mergeCell ref="A43:B43"/>
    <mergeCell ref="A44:B44"/>
    <mergeCell ref="A45:B45"/>
    <mergeCell ref="A46:B46"/>
    <mergeCell ref="A47:B47"/>
    <mergeCell ref="B12:F12"/>
    <mergeCell ref="A1:E1"/>
    <mergeCell ref="A2:F2"/>
    <mergeCell ref="B3:F3"/>
    <mergeCell ref="B4:F4"/>
    <mergeCell ref="B5:F5"/>
    <mergeCell ref="B6:F6"/>
    <mergeCell ref="B7:F7"/>
    <mergeCell ref="B8:F8"/>
    <mergeCell ref="A9:A10"/>
    <mergeCell ref="B9:F10"/>
    <mergeCell ref="B11:F11"/>
    <mergeCell ref="A25:B25"/>
    <mergeCell ref="E25:F25"/>
    <mergeCell ref="A13:F13"/>
    <mergeCell ref="E14:F14"/>
    <mergeCell ref="E15:F15"/>
    <mergeCell ref="A16:F16"/>
    <mergeCell ref="A19:F19"/>
    <mergeCell ref="E20:F20"/>
    <mergeCell ref="E21:F21"/>
    <mergeCell ref="E22:F22"/>
    <mergeCell ref="A23:F23"/>
    <mergeCell ref="A24:B24"/>
    <mergeCell ref="E24:F24"/>
    <mergeCell ref="A37:B37"/>
    <mergeCell ref="E37:F37"/>
    <mergeCell ref="A26:F26"/>
    <mergeCell ref="A27:A28"/>
    <mergeCell ref="E27:F27"/>
    <mergeCell ref="E28:F28"/>
    <mergeCell ref="E29:F29"/>
    <mergeCell ref="A30:A31"/>
    <mergeCell ref="E30:F30"/>
    <mergeCell ref="E31:F31"/>
    <mergeCell ref="A32:A34"/>
    <mergeCell ref="B32:F34"/>
    <mergeCell ref="A35:F35"/>
    <mergeCell ref="A36:B36"/>
    <mergeCell ref="E36:F36"/>
    <mergeCell ref="B54:C54"/>
    <mergeCell ref="E54:F54"/>
    <mergeCell ref="A38:B38"/>
    <mergeCell ref="E38:F38"/>
    <mergeCell ref="A39:B39"/>
    <mergeCell ref="E39:F39"/>
    <mergeCell ref="A50:B50"/>
    <mergeCell ref="E50:F50"/>
    <mergeCell ref="A51:F51"/>
    <mergeCell ref="A52:C52"/>
    <mergeCell ref="D52:F52"/>
    <mergeCell ref="B53:C53"/>
    <mergeCell ref="E53:F53"/>
    <mergeCell ref="A40:B40"/>
    <mergeCell ref="A41:B41"/>
    <mergeCell ref="A42:B42"/>
    <mergeCell ref="A65:F65"/>
    <mergeCell ref="B55:C55"/>
    <mergeCell ref="E55:F55"/>
    <mergeCell ref="A56:F56"/>
    <mergeCell ref="A57:F57"/>
    <mergeCell ref="A58:F58"/>
    <mergeCell ref="A59:F59"/>
    <mergeCell ref="A60:F60"/>
    <mergeCell ref="A61:F61"/>
    <mergeCell ref="A62:F62"/>
    <mergeCell ref="A63:F63"/>
    <mergeCell ref="A64:F64"/>
  </mergeCells>
  <pageMargins left="0.7" right="0.7" top="0.75" bottom="0.75" header="0.3" footer="0.3"/>
  <pageSetup scale="75" orientation="portrait" r:id="rId1"/>
  <colBreaks count="1" manualBreakCount="1">
    <brk id="6" max="1048575" man="1"/>
  </colBreaks>
</worksheet>
</file>

<file path=xl/worksheets/sheet24.xml><?xml version="1.0" encoding="utf-8"?>
<worksheet xmlns="http://schemas.openxmlformats.org/spreadsheetml/2006/main" xmlns:r="http://schemas.openxmlformats.org/officeDocument/2006/relationships">
  <sheetPr>
    <tabColor rgb="FF00B0F0"/>
  </sheetPr>
  <dimension ref="A1:G54"/>
  <sheetViews>
    <sheetView rightToLeft="1" workbookViewId="0">
      <selection activeCell="C38" sqref="C38"/>
    </sheetView>
  </sheetViews>
  <sheetFormatPr defaultRowHeight="15"/>
  <cols>
    <col min="1" max="1" width="26.28515625" bestFit="1" customWidth="1"/>
    <col min="2" max="2" width="27.5703125" customWidth="1"/>
    <col min="3" max="3" width="23.7109375" bestFit="1" customWidth="1"/>
    <col min="4" max="4" width="25.7109375" customWidth="1"/>
    <col min="5" max="5" width="16.28515625" customWidth="1"/>
    <col min="6" max="6" width="15.42578125" customWidth="1"/>
  </cols>
  <sheetData>
    <row r="1" spans="1:6" ht="41.25" customHeight="1" thickTop="1" thickBot="1">
      <c r="A1" s="913" t="s">
        <v>850</v>
      </c>
      <c r="B1" s="913"/>
      <c r="C1" s="913"/>
      <c r="D1" s="913"/>
      <c r="E1" s="914"/>
      <c r="F1" s="138" t="s">
        <v>237</v>
      </c>
    </row>
    <row r="2" spans="1:6" ht="18" thickTop="1" thickBot="1">
      <c r="A2" s="901" t="s">
        <v>0</v>
      </c>
      <c r="B2" s="901"/>
      <c r="C2" s="901"/>
      <c r="D2" s="901"/>
      <c r="E2" s="901"/>
      <c r="F2" s="902"/>
    </row>
    <row r="3" spans="1:6" ht="18" thickTop="1" thickBot="1">
      <c r="A3" s="21" t="s">
        <v>7</v>
      </c>
      <c r="B3" s="1037" t="s">
        <v>68</v>
      </c>
      <c r="C3" s="1038"/>
      <c r="D3" s="1038"/>
      <c r="E3" s="1038"/>
      <c r="F3" s="1039"/>
    </row>
    <row r="4" spans="1:6" ht="17.25" thickTop="1">
      <c r="A4" s="348" t="s">
        <v>1</v>
      </c>
      <c r="B4" s="2079" t="s">
        <v>229</v>
      </c>
      <c r="C4" s="2080"/>
      <c r="D4" s="2080"/>
      <c r="E4" s="2080"/>
      <c r="F4" s="2081"/>
    </row>
    <row r="5" spans="1:6" ht="20.25">
      <c r="A5" s="348" t="s">
        <v>2</v>
      </c>
      <c r="B5" s="2082" t="s">
        <v>230</v>
      </c>
      <c r="C5" s="2083"/>
      <c r="D5" s="2083"/>
      <c r="E5" s="2083"/>
      <c r="F5" s="2084"/>
    </row>
    <row r="6" spans="1:6" ht="17.25" thickBot="1">
      <c r="A6" s="348" t="s">
        <v>243</v>
      </c>
      <c r="B6" s="2076">
        <v>515220000</v>
      </c>
      <c r="C6" s="2077"/>
      <c r="D6" s="2077"/>
      <c r="E6" s="2077"/>
      <c r="F6" s="2078"/>
    </row>
    <row r="7" spans="1:6" ht="18" thickTop="1" thickBot="1">
      <c r="A7" s="348" t="s">
        <v>8</v>
      </c>
      <c r="B7" s="1037" t="s">
        <v>223</v>
      </c>
      <c r="C7" s="1038"/>
      <c r="D7" s="1038"/>
      <c r="E7" s="1038"/>
      <c r="F7" s="1039"/>
    </row>
    <row r="8" spans="1:6" ht="17.25" customHeight="1" thickTop="1">
      <c r="A8" s="348" t="s">
        <v>54</v>
      </c>
      <c r="B8" s="2073" t="s">
        <v>250</v>
      </c>
      <c r="C8" s="2074"/>
      <c r="D8" s="2074"/>
      <c r="E8" s="2074"/>
      <c r="F8" s="2075"/>
    </row>
    <row r="9" spans="1:6" ht="18">
      <c r="A9" s="1230" t="s">
        <v>9</v>
      </c>
      <c r="B9" s="1587"/>
      <c r="C9" s="1588"/>
      <c r="D9" s="1588"/>
      <c r="E9" s="1588"/>
      <c r="F9" s="1589"/>
    </row>
    <row r="10" spans="1:6" ht="18">
      <c r="A10" s="1231"/>
      <c r="B10" s="1587" t="s">
        <v>231</v>
      </c>
      <c r="C10" s="1588"/>
      <c r="D10" s="1588"/>
      <c r="E10" s="1588"/>
      <c r="F10" s="1589"/>
    </row>
    <row r="11" spans="1:6" ht="20.25">
      <c r="A11" s="1232"/>
      <c r="B11" s="1056"/>
      <c r="C11" s="1057"/>
      <c r="D11" s="1057"/>
      <c r="E11" s="1057"/>
      <c r="F11" s="1058"/>
    </row>
    <row r="12" spans="1:6" ht="20.25">
      <c r="A12" s="348" t="s">
        <v>20</v>
      </c>
      <c r="B12" s="1056"/>
      <c r="C12" s="1057"/>
      <c r="D12" s="1057"/>
      <c r="E12" s="1057"/>
      <c r="F12" s="1058"/>
    </row>
    <row r="13" spans="1:6" ht="21" thickBot="1">
      <c r="A13" s="23" t="s">
        <v>16</v>
      </c>
      <c r="B13" s="1003"/>
      <c r="C13" s="1004"/>
      <c r="D13" s="1004"/>
      <c r="E13" s="1004"/>
      <c r="F13" s="1005"/>
    </row>
    <row r="14" spans="1:6" ht="18" thickTop="1" thickBot="1">
      <c r="A14" s="901" t="s">
        <v>10</v>
      </c>
      <c r="B14" s="901"/>
      <c r="C14" s="901"/>
      <c r="D14" s="901"/>
      <c r="E14" s="901"/>
      <c r="F14" s="902"/>
    </row>
    <row r="15" spans="1:6" ht="15.75" thickTop="1">
      <c r="A15" s="24" t="s">
        <v>11</v>
      </c>
      <c r="B15" s="12" t="s">
        <v>12</v>
      </c>
      <c r="C15" s="12" t="s">
        <v>13</v>
      </c>
      <c r="D15" s="12" t="s">
        <v>14</v>
      </c>
      <c r="E15" s="903" t="s">
        <v>15</v>
      </c>
      <c r="F15" s="904"/>
    </row>
    <row r="16" spans="1:6" ht="48" customHeight="1" thickBot="1">
      <c r="A16" s="347" t="s">
        <v>251</v>
      </c>
      <c r="B16" s="350"/>
      <c r="C16" s="2"/>
      <c r="D16" s="2"/>
      <c r="E16" s="905"/>
      <c r="F16" s="906"/>
    </row>
    <row r="17" spans="1:7" ht="28.5" customHeight="1" thickTop="1">
      <c r="A17" s="865" t="s">
        <v>17</v>
      </c>
      <c r="B17" s="865"/>
      <c r="C17" s="865"/>
      <c r="D17" s="865"/>
      <c r="E17" s="865"/>
      <c r="F17" s="866"/>
    </row>
    <row r="18" spans="1:7" ht="20.25" customHeight="1">
      <c r="A18" s="64" t="s">
        <v>4</v>
      </c>
      <c r="B18" s="344" t="s">
        <v>161</v>
      </c>
      <c r="C18" s="64" t="s">
        <v>6</v>
      </c>
      <c r="D18" s="344" t="s">
        <v>232</v>
      </c>
      <c r="E18" s="64" t="s">
        <v>18</v>
      </c>
      <c r="F18" s="64"/>
    </row>
    <row r="19" spans="1:7" ht="19.5" customHeight="1">
      <c r="A19" s="64" t="s">
        <v>5</v>
      </c>
      <c r="B19" s="344" t="s">
        <v>161</v>
      </c>
      <c r="C19" s="64" t="s">
        <v>3</v>
      </c>
      <c r="D19" s="344" t="s">
        <v>232</v>
      </c>
      <c r="E19" s="64" t="s">
        <v>18</v>
      </c>
      <c r="F19" s="64"/>
    </row>
    <row r="20" spans="1:7" ht="30.75" customHeight="1" thickBot="1">
      <c r="A20" s="885" t="s">
        <v>31</v>
      </c>
      <c r="B20" s="885"/>
      <c r="C20" s="885"/>
      <c r="D20" s="885"/>
      <c r="E20" s="962"/>
      <c r="F20" s="963"/>
    </row>
    <row r="21" spans="1:7" ht="18" customHeight="1" thickTop="1" thickBot="1">
      <c r="A21" s="19" t="s">
        <v>30</v>
      </c>
      <c r="B21" s="79" t="s">
        <v>26</v>
      </c>
      <c r="C21" s="341" t="s">
        <v>22</v>
      </c>
      <c r="D21" s="342" t="s">
        <v>23</v>
      </c>
      <c r="E21" s="2067" t="s">
        <v>248</v>
      </c>
      <c r="F21" s="2067"/>
      <c r="G21" s="78"/>
    </row>
    <row r="22" spans="1:7" ht="25.5" customHeight="1" thickTop="1" thickBot="1">
      <c r="A22" s="251">
        <v>515220000</v>
      </c>
      <c r="B22" s="85"/>
      <c r="C22" s="251">
        <v>515220000</v>
      </c>
      <c r="D22" s="151" t="s">
        <v>247</v>
      </c>
      <c r="E22" s="2068">
        <v>515220000</v>
      </c>
      <c r="F22" s="2069"/>
      <c r="G22" s="150"/>
    </row>
    <row r="23" spans="1:7" ht="27" customHeight="1" thickBot="1">
      <c r="A23" s="252" t="s">
        <v>25</v>
      </c>
      <c r="B23" s="253"/>
      <c r="C23" s="251">
        <v>515220000</v>
      </c>
      <c r="D23" s="151" t="s">
        <v>247</v>
      </c>
      <c r="E23" s="2068">
        <v>515220000</v>
      </c>
      <c r="F23" s="2069"/>
      <c r="G23" s="150"/>
    </row>
    <row r="24" spans="1:7" ht="25.5" customHeight="1" thickTop="1" thickBot="1">
      <c r="A24" s="2070" t="s">
        <v>27</v>
      </c>
      <c r="B24" s="2071"/>
      <c r="C24" s="2071"/>
      <c r="D24" s="2071"/>
      <c r="E24" s="2071"/>
      <c r="F24" s="2072"/>
    </row>
    <row r="25" spans="1:7" ht="21.75" customHeight="1" thickTop="1">
      <c r="A25" s="942" t="s">
        <v>28</v>
      </c>
      <c r="B25" s="867"/>
      <c r="C25" s="341" t="s">
        <v>29</v>
      </c>
      <c r="D25" s="34" t="s">
        <v>369</v>
      </c>
      <c r="E25" s="899" t="s">
        <v>57</v>
      </c>
      <c r="F25" s="900"/>
    </row>
    <row r="26" spans="1:7" ht="30.75" customHeight="1" thickBot="1">
      <c r="A26" s="2062"/>
      <c r="B26" s="2062"/>
      <c r="C26" s="233"/>
      <c r="D26" s="233"/>
      <c r="E26" s="2063"/>
      <c r="F26" s="2064"/>
    </row>
    <row r="27" spans="1:7" ht="28.5" customHeight="1" thickTop="1" thickBot="1">
      <c r="A27" s="1048" t="s">
        <v>32</v>
      </c>
      <c r="B27" s="1048"/>
      <c r="C27" s="1048"/>
      <c r="D27" s="1048"/>
      <c r="E27" s="915"/>
      <c r="F27" s="916"/>
    </row>
    <row r="28" spans="1:7" ht="18" customHeight="1" thickTop="1">
      <c r="A28" s="946" t="s">
        <v>33</v>
      </c>
      <c r="B28" s="6" t="s">
        <v>34</v>
      </c>
      <c r="C28" s="6" t="s">
        <v>35</v>
      </c>
      <c r="D28" s="6" t="s">
        <v>36</v>
      </c>
      <c r="E28" s="887" t="s">
        <v>37</v>
      </c>
      <c r="F28" s="888"/>
    </row>
    <row r="29" spans="1:7" ht="22.5" customHeight="1">
      <c r="A29" s="947"/>
      <c r="B29" s="343"/>
      <c r="C29" s="343"/>
      <c r="D29" s="343"/>
      <c r="E29" s="2065"/>
      <c r="F29" s="2066"/>
    </row>
    <row r="30" spans="1:7" ht="30" customHeight="1">
      <c r="A30" s="70" t="s">
        <v>38</v>
      </c>
      <c r="B30" s="7"/>
      <c r="C30" s="7"/>
      <c r="D30" s="7"/>
      <c r="E30" s="920"/>
      <c r="F30" s="921"/>
    </row>
    <row r="31" spans="1:7" ht="28.5" customHeight="1">
      <c r="A31" s="889" t="s">
        <v>58</v>
      </c>
      <c r="B31" s="341" t="s">
        <v>39</v>
      </c>
      <c r="C31" s="346" t="s">
        <v>40</v>
      </c>
      <c r="D31" s="346" t="s">
        <v>41</v>
      </c>
      <c r="E31" s="937" t="s">
        <v>42</v>
      </c>
      <c r="F31" s="938"/>
      <c r="G31" s="35"/>
    </row>
    <row r="32" spans="1:7" ht="28.5" customHeight="1" thickBot="1">
      <c r="A32" s="890"/>
      <c r="B32" s="254"/>
      <c r="C32" s="255"/>
      <c r="D32" s="254"/>
      <c r="E32" s="969"/>
      <c r="F32" s="2049"/>
      <c r="G32" s="35"/>
    </row>
    <row r="33" spans="1:7" ht="24.75" customHeight="1" thickTop="1">
      <c r="A33" s="2050" t="s">
        <v>63</v>
      </c>
      <c r="B33" s="2052" t="s">
        <v>1602</v>
      </c>
      <c r="C33" s="2053"/>
      <c r="D33" s="2053"/>
      <c r="E33" s="2053"/>
      <c r="F33" s="2054"/>
      <c r="G33" s="78"/>
    </row>
    <row r="34" spans="1:7" ht="15" customHeight="1">
      <c r="A34" s="2051"/>
      <c r="B34" s="2055"/>
      <c r="C34" s="1027"/>
      <c r="D34" s="1027"/>
      <c r="E34" s="1027"/>
      <c r="F34" s="2056"/>
    </row>
    <row r="35" spans="1:7" ht="33" customHeight="1" thickBot="1">
      <c r="A35" s="2051"/>
      <c r="B35" s="2057"/>
      <c r="C35" s="2058"/>
      <c r="D35" s="2058"/>
      <c r="E35" s="2058"/>
      <c r="F35" s="2059"/>
    </row>
    <row r="36" spans="1:7" ht="34.5" customHeight="1" thickTop="1" thickBot="1">
      <c r="A36" s="891" t="s">
        <v>43</v>
      </c>
      <c r="B36" s="885"/>
      <c r="C36" s="885"/>
      <c r="D36" s="885"/>
      <c r="E36" s="885"/>
      <c r="F36" s="886"/>
    </row>
    <row r="37" spans="1:7" ht="24.75" customHeight="1" thickTop="1">
      <c r="A37" s="980" t="s">
        <v>44</v>
      </c>
      <c r="B37" s="981"/>
      <c r="C37" s="341" t="s">
        <v>45</v>
      </c>
      <c r="D37" s="36" t="s">
        <v>46</v>
      </c>
      <c r="E37" s="2060" t="s">
        <v>59</v>
      </c>
      <c r="F37" s="2061"/>
    </row>
    <row r="38" spans="1:7" s="1" customFormat="1" ht="44.25" customHeight="1">
      <c r="A38" s="2037" t="s">
        <v>424</v>
      </c>
      <c r="B38" s="2037"/>
      <c r="C38" s="355"/>
      <c r="D38" s="356"/>
      <c r="E38" s="2038"/>
      <c r="F38" s="2039"/>
    </row>
    <row r="39" spans="1:7" s="1" customFormat="1" ht="37.5" customHeight="1">
      <c r="A39" s="2047" t="s">
        <v>425</v>
      </c>
      <c r="B39" s="2047"/>
      <c r="C39" s="355"/>
      <c r="D39" s="356"/>
      <c r="E39" s="2038"/>
      <c r="F39" s="2039"/>
    </row>
    <row r="40" spans="1:7" s="1" customFormat="1" ht="34.5" customHeight="1">
      <c r="A40" s="2037" t="s">
        <v>426</v>
      </c>
      <c r="B40" s="2037"/>
      <c r="C40" s="355"/>
      <c r="D40" s="356"/>
      <c r="E40" s="2038"/>
      <c r="F40" s="2039"/>
    </row>
    <row r="41" spans="1:7" s="1" customFormat="1" ht="33" customHeight="1">
      <c r="A41" s="2037" t="s">
        <v>427</v>
      </c>
      <c r="B41" s="2037"/>
      <c r="C41" s="355"/>
      <c r="D41" s="356"/>
      <c r="E41" s="2038"/>
      <c r="F41" s="2039"/>
    </row>
    <row r="42" spans="1:7" ht="33" customHeight="1">
      <c r="A42" s="2037" t="s">
        <v>428</v>
      </c>
      <c r="B42" s="2037"/>
      <c r="C42" s="355"/>
      <c r="D42" s="356"/>
      <c r="E42" s="2038"/>
      <c r="F42" s="2039"/>
    </row>
    <row r="43" spans="1:7" ht="33.75" customHeight="1">
      <c r="A43" s="2048" t="s">
        <v>429</v>
      </c>
      <c r="B43" s="2048"/>
      <c r="C43" s="355"/>
      <c r="D43" s="356"/>
      <c r="E43" s="2038"/>
      <c r="F43" s="2039"/>
    </row>
    <row r="44" spans="1:7" ht="36.75" customHeight="1">
      <c r="A44" s="2037" t="s">
        <v>430</v>
      </c>
      <c r="B44" s="2037"/>
      <c r="C44" s="355"/>
      <c r="D44" s="356"/>
      <c r="E44" s="2038"/>
      <c r="F44" s="2039"/>
    </row>
    <row r="45" spans="1:7" ht="25.5" customHeight="1">
      <c r="A45" s="2037" t="s">
        <v>431</v>
      </c>
      <c r="B45" s="2037"/>
      <c r="C45" s="355"/>
      <c r="D45" s="356"/>
      <c r="E45" s="2038"/>
      <c r="F45" s="2039"/>
    </row>
    <row r="46" spans="1:7" ht="27" customHeight="1" thickBot="1">
      <c r="A46" s="884" t="s">
        <v>60</v>
      </c>
      <c r="B46" s="885"/>
      <c r="C46" s="885"/>
      <c r="D46" s="885"/>
      <c r="E46" s="885"/>
      <c r="F46" s="886"/>
    </row>
    <row r="47" spans="1:7" ht="33" customHeight="1" thickTop="1">
      <c r="A47" s="867" t="s">
        <v>61</v>
      </c>
      <c r="B47" s="868"/>
      <c r="C47" s="868"/>
      <c r="D47" s="868" t="s">
        <v>62</v>
      </c>
      <c r="E47" s="868"/>
      <c r="F47" s="869"/>
    </row>
    <row r="48" spans="1:7" ht="33" customHeight="1">
      <c r="A48" s="9" t="s">
        <v>47</v>
      </c>
      <c r="B48" s="971"/>
      <c r="C48" s="971"/>
      <c r="D48" s="9" t="s">
        <v>49</v>
      </c>
      <c r="E48" s="972"/>
      <c r="F48" s="973"/>
    </row>
    <row r="49" spans="1:6" ht="33.75" customHeight="1">
      <c r="A49" s="29" t="s">
        <v>48</v>
      </c>
      <c r="B49" s="854"/>
      <c r="C49" s="854"/>
      <c r="D49" s="10" t="s">
        <v>50</v>
      </c>
      <c r="E49" s="953"/>
      <c r="F49" s="954"/>
    </row>
    <row r="50" spans="1:6" ht="19.5">
      <c r="A50" s="256" t="s">
        <v>25</v>
      </c>
      <c r="B50" s="2046"/>
      <c r="C50" s="2046"/>
      <c r="D50" s="257" t="s">
        <v>25</v>
      </c>
      <c r="E50" s="969"/>
      <c r="F50" s="970"/>
    </row>
    <row r="51" spans="1:6" ht="21.75">
      <c r="A51" s="2043" t="s">
        <v>51</v>
      </c>
      <c r="B51" s="2044"/>
      <c r="C51" s="2044"/>
      <c r="D51" s="2044"/>
      <c r="E51" s="2044"/>
      <c r="F51" s="2045"/>
    </row>
    <row r="52" spans="1:6" ht="18.75">
      <c r="A52" s="2040"/>
      <c r="B52" s="2041"/>
      <c r="C52" s="2041"/>
      <c r="D52" s="2041"/>
      <c r="E52" s="2041"/>
      <c r="F52" s="2042"/>
    </row>
    <row r="53" spans="1:6" ht="22.5" thickBot="1">
      <c r="A53" s="2034"/>
      <c r="B53" s="2035"/>
      <c r="C53" s="2035"/>
      <c r="D53" s="2035"/>
      <c r="E53" s="2035"/>
      <c r="F53" s="2036"/>
    </row>
    <row r="54" spans="1:6" ht="15.75" thickTop="1"/>
  </sheetData>
  <mergeCells count="68">
    <mergeCell ref="B6:F6"/>
    <mergeCell ref="A1:E1"/>
    <mergeCell ref="A2:F2"/>
    <mergeCell ref="B3:F3"/>
    <mergeCell ref="B4:F4"/>
    <mergeCell ref="B5:F5"/>
    <mergeCell ref="B7:F7"/>
    <mergeCell ref="B8:F8"/>
    <mergeCell ref="A9:A11"/>
    <mergeCell ref="B9:F9"/>
    <mergeCell ref="B10:F10"/>
    <mergeCell ref="B11:F11"/>
    <mergeCell ref="A25:B25"/>
    <mergeCell ref="E25:F25"/>
    <mergeCell ref="B12:F12"/>
    <mergeCell ref="B13:F13"/>
    <mergeCell ref="A14:F14"/>
    <mergeCell ref="E15:F15"/>
    <mergeCell ref="E16:F16"/>
    <mergeCell ref="A17:F17"/>
    <mergeCell ref="A20:F20"/>
    <mergeCell ref="E21:F21"/>
    <mergeCell ref="E22:F22"/>
    <mergeCell ref="E23:F23"/>
    <mergeCell ref="A24:F24"/>
    <mergeCell ref="A26:B26"/>
    <mergeCell ref="E26:F26"/>
    <mergeCell ref="A27:F27"/>
    <mergeCell ref="A28:A29"/>
    <mergeCell ref="E28:F28"/>
    <mergeCell ref="E29:F29"/>
    <mergeCell ref="A36:F36"/>
    <mergeCell ref="A37:B37"/>
    <mergeCell ref="E37:F37"/>
    <mergeCell ref="A38:B38"/>
    <mergeCell ref="E38:F38"/>
    <mergeCell ref="E30:F30"/>
    <mergeCell ref="A31:A32"/>
    <mergeCell ref="E31:F31"/>
    <mergeCell ref="E32:F32"/>
    <mergeCell ref="A33:A35"/>
    <mergeCell ref="B33:F35"/>
    <mergeCell ref="A42:B42"/>
    <mergeCell ref="E42:F42"/>
    <mergeCell ref="E48:F48"/>
    <mergeCell ref="A39:B39"/>
    <mergeCell ref="E39:F39"/>
    <mergeCell ref="A43:B43"/>
    <mergeCell ref="E43:F43"/>
    <mergeCell ref="A44:B44"/>
    <mergeCell ref="E44:F44"/>
    <mergeCell ref="A40:B40"/>
    <mergeCell ref="E40:F40"/>
    <mergeCell ref="A41:B41"/>
    <mergeCell ref="E41:F41"/>
    <mergeCell ref="B49:C49"/>
    <mergeCell ref="E49:F49"/>
    <mergeCell ref="A53:F53"/>
    <mergeCell ref="A45:B45"/>
    <mergeCell ref="E45:F45"/>
    <mergeCell ref="A52:F52"/>
    <mergeCell ref="A51:F51"/>
    <mergeCell ref="A46:F46"/>
    <mergeCell ref="B50:C50"/>
    <mergeCell ref="E50:F50"/>
    <mergeCell ref="A47:C47"/>
    <mergeCell ref="D47:F47"/>
    <mergeCell ref="B48:C48"/>
  </mergeCells>
  <pageMargins left="0.7" right="0.7" top="0.75" bottom="0.75" header="0.3" footer="0.3"/>
  <pageSetup scale="62" orientation="portrait" r:id="rId1"/>
</worksheet>
</file>

<file path=xl/worksheets/sheet25.xml><?xml version="1.0" encoding="utf-8"?>
<worksheet xmlns="http://schemas.openxmlformats.org/spreadsheetml/2006/main" xmlns:r="http://schemas.openxmlformats.org/officeDocument/2006/relationships">
  <sheetPr>
    <tabColor rgb="FF00B0F0"/>
  </sheetPr>
  <dimension ref="A1:G117"/>
  <sheetViews>
    <sheetView rightToLeft="1" topLeftCell="A100" workbookViewId="0">
      <selection activeCell="E41" sqref="E41:F41"/>
    </sheetView>
  </sheetViews>
  <sheetFormatPr defaultColWidth="18.7109375" defaultRowHeight="15"/>
  <cols>
    <col min="1" max="1" width="29.140625" customWidth="1"/>
    <col min="3" max="3" width="21.28515625" customWidth="1"/>
    <col min="4" max="4" width="27" customWidth="1"/>
    <col min="5" max="5" width="20.140625" customWidth="1"/>
  </cols>
  <sheetData>
    <row r="1" spans="1:6" ht="40.5" customHeight="1" thickTop="1" thickBot="1">
      <c r="A1" s="913" t="s">
        <v>1543</v>
      </c>
      <c r="B1" s="913"/>
      <c r="C1" s="913"/>
      <c r="D1" s="913"/>
      <c r="E1" s="914"/>
      <c r="F1" s="418" t="s">
        <v>237</v>
      </c>
    </row>
    <row r="2" spans="1:6" ht="18" thickTop="1" thickBot="1">
      <c r="A2" s="901" t="s">
        <v>0</v>
      </c>
      <c r="B2" s="901"/>
      <c r="C2" s="901"/>
      <c r="D2" s="901"/>
      <c r="E2" s="901"/>
      <c r="F2" s="902"/>
    </row>
    <row r="3" spans="1:6" ht="17.25" customHeight="1" thickTop="1">
      <c r="A3" s="400" t="s">
        <v>7</v>
      </c>
      <c r="B3" s="1144" t="s">
        <v>381</v>
      </c>
      <c r="C3" s="1145"/>
      <c r="D3" s="1145"/>
      <c r="E3" s="1145"/>
      <c r="F3" s="2016"/>
    </row>
    <row r="4" spans="1:6" ht="17.25" thickBot="1">
      <c r="A4" s="749" t="s">
        <v>1</v>
      </c>
      <c r="B4" s="2092" t="s">
        <v>233</v>
      </c>
      <c r="C4" s="2093"/>
      <c r="D4" s="2093"/>
      <c r="E4" s="2093"/>
      <c r="F4" s="2094"/>
    </row>
    <row r="5" spans="1:6" ht="17.25" customHeight="1" thickTop="1">
      <c r="A5" s="749" t="s">
        <v>2</v>
      </c>
      <c r="B5" s="1144" t="s">
        <v>234</v>
      </c>
      <c r="C5" s="1145"/>
      <c r="D5" s="1145"/>
      <c r="E5" s="1145"/>
      <c r="F5" s="2016"/>
    </row>
    <row r="6" spans="1:6" ht="17.25" thickBot="1">
      <c r="A6" s="749" t="s">
        <v>243</v>
      </c>
      <c r="B6" s="1249">
        <v>204600000</v>
      </c>
      <c r="C6" s="1250"/>
      <c r="D6" s="1250"/>
      <c r="E6" s="1250"/>
      <c r="F6" s="1251"/>
    </row>
    <row r="7" spans="1:6" ht="18" thickTop="1" thickBot="1">
      <c r="A7" s="749" t="s">
        <v>8</v>
      </c>
      <c r="B7" s="1085" t="s">
        <v>223</v>
      </c>
      <c r="C7" s="1086"/>
      <c r="D7" s="1086"/>
      <c r="E7" s="1086"/>
      <c r="F7" s="1087"/>
    </row>
    <row r="8" spans="1:6" ht="16.5" customHeight="1" thickTop="1">
      <c r="A8" s="749" t="s">
        <v>54</v>
      </c>
      <c r="B8" s="1144" t="s">
        <v>382</v>
      </c>
      <c r="C8" s="1145"/>
      <c r="D8" s="1145"/>
      <c r="E8" s="1145"/>
      <c r="F8" s="2016"/>
    </row>
    <row r="9" spans="1:6" ht="15.75" customHeight="1">
      <c r="A9" s="1050" t="s">
        <v>9</v>
      </c>
      <c r="B9" s="2099" t="s">
        <v>383</v>
      </c>
      <c r="C9" s="2100"/>
      <c r="D9" s="2100"/>
      <c r="E9" s="2100"/>
      <c r="F9" s="2101"/>
    </row>
    <row r="10" spans="1:6" ht="15.75" customHeight="1">
      <c r="A10" s="1051"/>
      <c r="B10" s="2099" t="s">
        <v>384</v>
      </c>
      <c r="C10" s="2100"/>
      <c r="D10" s="2100"/>
      <c r="E10" s="2100"/>
      <c r="F10" s="2101"/>
    </row>
    <row r="11" spans="1:6" ht="15.75" customHeight="1">
      <c r="A11" s="1051"/>
      <c r="B11" s="2102"/>
      <c r="C11" s="2103"/>
      <c r="D11" s="2103"/>
      <c r="E11" s="2103"/>
      <c r="F11" s="2104"/>
    </row>
    <row r="12" spans="1:6" ht="20.25">
      <c r="A12" s="749" t="s">
        <v>20</v>
      </c>
      <c r="B12" s="1056"/>
      <c r="C12" s="1057"/>
      <c r="D12" s="1057"/>
      <c r="E12" s="1057"/>
      <c r="F12" s="1058"/>
    </row>
    <row r="13" spans="1:6" ht="21" thickBot="1">
      <c r="A13" s="401" t="s">
        <v>16</v>
      </c>
      <c r="B13" s="1003"/>
      <c r="C13" s="1004"/>
      <c r="D13" s="1004"/>
      <c r="E13" s="1004"/>
      <c r="F13" s="1005"/>
    </row>
    <row r="14" spans="1:6" ht="18" thickTop="1" thickBot="1">
      <c r="A14" s="1245" t="s">
        <v>10</v>
      </c>
      <c r="B14" s="901"/>
      <c r="C14" s="901"/>
      <c r="D14" s="901"/>
      <c r="E14" s="901"/>
      <c r="F14" s="902"/>
    </row>
    <row r="15" spans="1:6" ht="15.75" thickTop="1">
      <c r="A15" s="402" t="s">
        <v>11</v>
      </c>
      <c r="B15" s="392" t="s">
        <v>12</v>
      </c>
      <c r="C15" s="392" t="s">
        <v>13</v>
      </c>
      <c r="D15" s="392" t="s">
        <v>14</v>
      </c>
      <c r="E15" s="903" t="s">
        <v>15</v>
      </c>
      <c r="F15" s="904"/>
    </row>
    <row r="16" spans="1:6" ht="36.75" thickBot="1">
      <c r="A16" s="412" t="s">
        <v>271</v>
      </c>
      <c r="B16" s="752" t="s">
        <v>272</v>
      </c>
      <c r="C16" s="385"/>
      <c r="D16" s="385"/>
      <c r="E16" s="905"/>
      <c r="F16" s="906"/>
    </row>
    <row r="17" spans="1:7" ht="28.5" customHeight="1" thickTop="1" thickBot="1">
      <c r="A17" s="891" t="s">
        <v>17</v>
      </c>
      <c r="B17" s="892"/>
      <c r="C17" s="892"/>
      <c r="D17" s="892"/>
      <c r="E17" s="892"/>
      <c r="F17" s="893"/>
    </row>
    <row r="18" spans="1:7" ht="28.5" customHeight="1" thickTop="1" thickBot="1">
      <c r="A18" s="450" t="s">
        <v>4</v>
      </c>
      <c r="B18" s="451"/>
      <c r="C18" s="452" t="s">
        <v>6</v>
      </c>
      <c r="D18" s="453"/>
      <c r="E18" s="454" t="s">
        <v>18</v>
      </c>
      <c r="F18" s="455" t="s">
        <v>18</v>
      </c>
    </row>
    <row r="19" spans="1:7" ht="32.25" customHeight="1" thickTop="1" thickBot="1">
      <c r="A19" s="456" t="s">
        <v>5</v>
      </c>
      <c r="B19" s="457"/>
      <c r="C19" s="398" t="s">
        <v>3</v>
      </c>
      <c r="D19" s="453"/>
      <c r="E19" s="395" t="s">
        <v>19</v>
      </c>
      <c r="F19" s="396"/>
    </row>
    <row r="20" spans="1:7" ht="30.75" customHeight="1" thickTop="1" thickBot="1">
      <c r="A20" s="885" t="s">
        <v>31</v>
      </c>
      <c r="B20" s="885"/>
      <c r="C20" s="885"/>
      <c r="D20" s="885"/>
      <c r="E20" s="885"/>
      <c r="F20" s="886"/>
    </row>
    <row r="21" spans="1:7" ht="18" customHeight="1" thickTop="1">
      <c r="A21" s="399" t="s">
        <v>30</v>
      </c>
      <c r="B21" s="738" t="s">
        <v>26</v>
      </c>
      <c r="C21" s="738" t="s">
        <v>22</v>
      </c>
      <c r="D21" s="738" t="s">
        <v>23</v>
      </c>
      <c r="E21" s="899" t="s">
        <v>24</v>
      </c>
      <c r="F21" s="900"/>
    </row>
    <row r="22" spans="1:7" ht="25.5" customHeight="1">
      <c r="A22" s="152">
        <v>204600000</v>
      </c>
      <c r="B22" s="135"/>
      <c r="C22" s="152">
        <v>204600000</v>
      </c>
      <c r="D22" s="133" t="s">
        <v>108</v>
      </c>
      <c r="E22" s="2009">
        <v>204600000</v>
      </c>
      <c r="F22" s="2096"/>
    </row>
    <row r="23" spans="1:7" ht="30.75" customHeight="1" thickBot="1">
      <c r="A23" s="403" t="s">
        <v>25</v>
      </c>
      <c r="B23" s="135"/>
      <c r="C23" s="152">
        <v>204600000</v>
      </c>
      <c r="D23" s="386"/>
      <c r="E23" s="2009">
        <v>204600000</v>
      </c>
      <c r="F23" s="2096"/>
    </row>
    <row r="24" spans="1:7" ht="25.5" customHeight="1" thickTop="1" thickBot="1">
      <c r="A24" s="892" t="s">
        <v>27</v>
      </c>
      <c r="B24" s="892"/>
      <c r="C24" s="892"/>
      <c r="D24" s="892"/>
      <c r="E24" s="892"/>
      <c r="F24" s="893"/>
    </row>
    <row r="25" spans="1:7" ht="21.75" customHeight="1" thickTop="1">
      <c r="A25" s="942" t="s">
        <v>28</v>
      </c>
      <c r="B25" s="867"/>
      <c r="C25" s="738" t="s">
        <v>29</v>
      </c>
      <c r="D25" s="409" t="s">
        <v>370</v>
      </c>
      <c r="E25" s="899" t="s">
        <v>371</v>
      </c>
      <c r="F25" s="900"/>
    </row>
    <row r="26" spans="1:7" ht="30.75" customHeight="1" thickBot="1">
      <c r="A26" s="2105"/>
      <c r="B26" s="2106"/>
      <c r="C26" s="461"/>
      <c r="D26" s="461"/>
      <c r="E26" s="2107">
        <v>0.9</v>
      </c>
      <c r="F26" s="2108"/>
    </row>
    <row r="27" spans="1:7" ht="28.5" customHeight="1" thickTop="1" thickBot="1">
      <c r="A27" s="915" t="s">
        <v>32</v>
      </c>
      <c r="B27" s="915"/>
      <c r="C27" s="915"/>
      <c r="D27" s="915"/>
      <c r="E27" s="915"/>
      <c r="F27" s="916"/>
    </row>
    <row r="28" spans="1:7" ht="18" customHeight="1" thickTop="1">
      <c r="A28" s="946" t="s">
        <v>33</v>
      </c>
      <c r="B28" s="387" t="s">
        <v>34</v>
      </c>
      <c r="C28" s="387" t="s">
        <v>35</v>
      </c>
      <c r="D28" s="387" t="s">
        <v>36</v>
      </c>
      <c r="E28" s="887" t="s">
        <v>37</v>
      </c>
      <c r="F28" s="888"/>
    </row>
    <row r="29" spans="1:7" ht="22.5" customHeight="1">
      <c r="A29" s="947"/>
      <c r="B29" s="415">
        <v>0.05</v>
      </c>
      <c r="C29" s="415">
        <v>0.2</v>
      </c>
      <c r="D29" s="415">
        <v>0.4</v>
      </c>
      <c r="E29" s="943">
        <v>0.23</v>
      </c>
      <c r="F29" s="921"/>
    </row>
    <row r="30" spans="1:7" ht="30" customHeight="1">
      <c r="A30" s="406" t="s">
        <v>38</v>
      </c>
      <c r="B30" s="411"/>
      <c r="C30" s="270"/>
      <c r="D30" s="388"/>
      <c r="E30" s="920"/>
      <c r="F30" s="921"/>
    </row>
    <row r="31" spans="1:7" ht="28.5" customHeight="1">
      <c r="A31" s="889" t="s">
        <v>58</v>
      </c>
      <c r="B31" s="755" t="s">
        <v>39</v>
      </c>
      <c r="C31" s="755" t="s">
        <v>40</v>
      </c>
      <c r="D31" s="755" t="s">
        <v>41</v>
      </c>
      <c r="E31" s="937" t="s">
        <v>42</v>
      </c>
      <c r="F31" s="938"/>
      <c r="G31" s="35"/>
    </row>
    <row r="32" spans="1:7" ht="28.5" customHeight="1">
      <c r="A32" s="890"/>
      <c r="B32" s="388"/>
      <c r="C32" s="746" t="s">
        <v>40</v>
      </c>
      <c r="D32" s="388"/>
      <c r="E32" s="953"/>
      <c r="F32" s="2003"/>
      <c r="G32" s="35"/>
    </row>
    <row r="33" spans="1:7" ht="24.75" customHeight="1">
      <c r="A33" s="944" t="s">
        <v>63</v>
      </c>
      <c r="B33" s="976"/>
      <c r="C33" s="977"/>
      <c r="D33" s="977"/>
      <c r="E33" s="977"/>
      <c r="F33" s="977"/>
      <c r="G33" s="35"/>
    </row>
    <row r="34" spans="1:7" ht="15" customHeight="1">
      <c r="A34" s="945"/>
      <c r="B34" s="978"/>
      <c r="C34" s="946"/>
      <c r="D34" s="946"/>
      <c r="E34" s="946"/>
      <c r="F34" s="979"/>
    </row>
    <row r="35" spans="1:7" ht="33" customHeight="1" thickBot="1">
      <c r="A35" s="945"/>
      <c r="B35" s="978"/>
      <c r="C35" s="946"/>
      <c r="D35" s="946"/>
      <c r="E35" s="946"/>
      <c r="F35" s="979"/>
    </row>
    <row r="36" spans="1:7" ht="34.5" customHeight="1" thickTop="1" thickBot="1">
      <c r="A36" s="891" t="s">
        <v>43</v>
      </c>
      <c r="B36" s="892"/>
      <c r="C36" s="892"/>
      <c r="D36" s="892"/>
      <c r="E36" s="892"/>
      <c r="F36" s="893"/>
    </row>
    <row r="37" spans="1:7" ht="24.75" customHeight="1" thickTop="1">
      <c r="A37" s="980" t="s">
        <v>44</v>
      </c>
      <c r="B37" s="981"/>
      <c r="C37" s="738" t="s">
        <v>45</v>
      </c>
      <c r="D37" s="410" t="s">
        <v>46</v>
      </c>
      <c r="E37" s="982" t="s">
        <v>59</v>
      </c>
      <c r="F37" s="983"/>
    </row>
    <row r="38" spans="1:7" s="1" customFormat="1" ht="35.25" customHeight="1">
      <c r="A38" s="1518" t="s">
        <v>549</v>
      </c>
      <c r="B38" s="1518"/>
      <c r="C38" s="502" t="s">
        <v>1566</v>
      </c>
      <c r="D38" s="458">
        <v>8</v>
      </c>
      <c r="E38" s="1964" t="s">
        <v>1567</v>
      </c>
      <c r="F38" s="1965"/>
    </row>
    <row r="39" spans="1:7" s="1" customFormat="1" ht="32.25" customHeight="1">
      <c r="A39" s="1518" t="s">
        <v>550</v>
      </c>
      <c r="B39" s="1518"/>
      <c r="C39" s="502"/>
      <c r="D39" s="458">
        <v>9</v>
      </c>
      <c r="E39" s="1964" t="s">
        <v>1567</v>
      </c>
      <c r="F39" s="1965"/>
    </row>
    <row r="40" spans="1:7" s="1" customFormat="1" ht="30" customHeight="1">
      <c r="A40" s="1518" t="s">
        <v>551</v>
      </c>
      <c r="B40" s="1518"/>
      <c r="C40" s="502"/>
      <c r="D40" s="458">
        <v>7</v>
      </c>
      <c r="E40" s="1964" t="s">
        <v>1567</v>
      </c>
      <c r="F40" s="1965"/>
    </row>
    <row r="41" spans="1:7" s="1" customFormat="1" ht="29.25" customHeight="1">
      <c r="A41" s="1518" t="s">
        <v>552</v>
      </c>
      <c r="B41" s="1518"/>
      <c r="C41" s="502"/>
      <c r="D41" s="458">
        <v>5</v>
      </c>
      <c r="E41" s="1964" t="s">
        <v>1567</v>
      </c>
      <c r="F41" s="1965"/>
    </row>
    <row r="42" spans="1:7" s="1" customFormat="1" ht="34.5" customHeight="1">
      <c r="A42" s="1518" t="s">
        <v>553</v>
      </c>
      <c r="B42" s="1518"/>
      <c r="C42" s="502"/>
      <c r="D42" s="458">
        <v>15</v>
      </c>
      <c r="E42" s="1964" t="s">
        <v>1567</v>
      </c>
      <c r="F42" s="1965"/>
    </row>
    <row r="43" spans="1:7" s="1" customFormat="1" ht="42" customHeight="1">
      <c r="A43" s="1518" t="s">
        <v>554</v>
      </c>
      <c r="B43" s="1518"/>
      <c r="C43" s="502"/>
      <c r="D43" s="458">
        <v>10</v>
      </c>
      <c r="E43" s="1964" t="s">
        <v>1567</v>
      </c>
      <c r="F43" s="1965"/>
    </row>
    <row r="44" spans="1:7" s="1" customFormat="1" ht="30.75" customHeight="1">
      <c r="A44" s="1518" t="s">
        <v>555</v>
      </c>
      <c r="B44" s="1518"/>
      <c r="C44" s="502"/>
      <c r="D44" s="458">
        <v>6</v>
      </c>
      <c r="E44" s="2097" t="s">
        <v>1568</v>
      </c>
      <c r="F44" s="2098"/>
    </row>
    <row r="45" spans="1:7" s="1" customFormat="1" ht="28.5" customHeight="1">
      <c r="A45" s="1518" t="s">
        <v>556</v>
      </c>
      <c r="B45" s="1518"/>
      <c r="C45" s="502"/>
      <c r="D45" s="458">
        <v>5</v>
      </c>
      <c r="E45" s="1964" t="s">
        <v>1567</v>
      </c>
      <c r="F45" s="1965"/>
    </row>
    <row r="46" spans="1:7" s="1" customFormat="1" ht="33" customHeight="1">
      <c r="A46" s="1518" t="s">
        <v>557</v>
      </c>
      <c r="B46" s="1518"/>
      <c r="C46" s="502"/>
      <c r="D46" s="459">
        <v>5</v>
      </c>
      <c r="E46" s="1964" t="s">
        <v>1567</v>
      </c>
      <c r="F46" s="1965"/>
    </row>
    <row r="47" spans="1:7" s="1" customFormat="1" ht="30" customHeight="1">
      <c r="A47" s="1518" t="s">
        <v>558</v>
      </c>
      <c r="B47" s="1518"/>
      <c r="C47" s="502"/>
      <c r="D47" s="459">
        <v>28</v>
      </c>
      <c r="E47" s="1964" t="s">
        <v>1569</v>
      </c>
      <c r="F47" s="1965"/>
    </row>
    <row r="48" spans="1:7" ht="33" customHeight="1">
      <c r="A48" s="1518" t="s">
        <v>559</v>
      </c>
      <c r="B48" s="1518"/>
      <c r="C48" s="502"/>
      <c r="D48" s="459">
        <v>7</v>
      </c>
      <c r="E48" s="1964" t="s">
        <v>1569</v>
      </c>
      <c r="F48" s="1965"/>
    </row>
    <row r="49" spans="1:6" ht="31.5" customHeight="1">
      <c r="A49" s="1518" t="s">
        <v>560</v>
      </c>
      <c r="B49" s="1518"/>
      <c r="C49" s="502"/>
      <c r="D49" s="459">
        <v>15</v>
      </c>
      <c r="E49" s="1964" t="s">
        <v>1567</v>
      </c>
      <c r="F49" s="1965"/>
    </row>
    <row r="50" spans="1:6" ht="30.75" customHeight="1">
      <c r="A50" s="1518" t="s">
        <v>561</v>
      </c>
      <c r="B50" s="1518"/>
      <c r="C50" s="502"/>
      <c r="D50" s="459">
        <v>15</v>
      </c>
      <c r="E50" s="1964" t="s">
        <v>1567</v>
      </c>
      <c r="F50" s="1965"/>
    </row>
    <row r="51" spans="1:6" ht="31.5" customHeight="1">
      <c r="A51" s="1518" t="s">
        <v>562</v>
      </c>
      <c r="B51" s="1518"/>
      <c r="C51" s="502"/>
      <c r="D51" s="459">
        <v>15</v>
      </c>
      <c r="E51" s="2097" t="s">
        <v>1568</v>
      </c>
      <c r="F51" s="2098"/>
    </row>
    <row r="52" spans="1:6" ht="27" customHeight="1">
      <c r="A52" s="1518" t="s">
        <v>563</v>
      </c>
      <c r="B52" s="1518"/>
      <c r="C52" s="502"/>
      <c r="D52" s="459">
        <v>1.5</v>
      </c>
      <c r="E52" s="1964" t="s">
        <v>1567</v>
      </c>
      <c r="F52" s="1965"/>
    </row>
    <row r="53" spans="1:6" ht="33" customHeight="1">
      <c r="A53" s="1518" t="s">
        <v>564</v>
      </c>
      <c r="B53" s="1518"/>
      <c r="C53" s="502"/>
      <c r="D53" s="459">
        <v>5</v>
      </c>
      <c r="E53" s="2097" t="s">
        <v>1568</v>
      </c>
      <c r="F53" s="2098"/>
    </row>
    <row r="54" spans="1:6" ht="33" customHeight="1">
      <c r="A54" s="1518" t="s">
        <v>565</v>
      </c>
      <c r="B54" s="1518"/>
      <c r="C54" s="502"/>
      <c r="D54" s="459">
        <v>6</v>
      </c>
      <c r="E54" s="1964" t="s">
        <v>1567</v>
      </c>
      <c r="F54" s="1965"/>
    </row>
    <row r="55" spans="1:6" ht="27" customHeight="1">
      <c r="A55" s="1518" t="s">
        <v>566</v>
      </c>
      <c r="B55" s="1518"/>
      <c r="C55" s="502"/>
      <c r="D55" s="459">
        <v>3.9</v>
      </c>
      <c r="E55" s="1964" t="s">
        <v>1567</v>
      </c>
      <c r="F55" s="1965"/>
    </row>
    <row r="56" spans="1:6" ht="27" customHeight="1">
      <c r="A56" s="2095" t="s">
        <v>567</v>
      </c>
      <c r="B56" s="2095"/>
      <c r="C56" s="503"/>
      <c r="D56" s="459">
        <v>2</v>
      </c>
      <c r="E56" s="2087">
        <v>0.02</v>
      </c>
      <c r="F56" s="2088"/>
    </row>
    <row r="57" spans="1:6" ht="24.75" customHeight="1">
      <c r="A57" s="2089" t="s">
        <v>568</v>
      </c>
      <c r="B57" s="2089"/>
      <c r="C57" s="503"/>
      <c r="D57" s="459">
        <v>2.5</v>
      </c>
      <c r="E57" s="2090" t="s">
        <v>1570</v>
      </c>
      <c r="F57" s="2091"/>
    </row>
    <row r="58" spans="1:6" ht="15" customHeight="1">
      <c r="A58" s="2089" t="s">
        <v>569</v>
      </c>
      <c r="B58" s="2089"/>
      <c r="C58" s="503"/>
      <c r="D58" s="459">
        <v>2</v>
      </c>
      <c r="E58" s="2090" t="s">
        <v>1570</v>
      </c>
      <c r="F58" s="2091"/>
    </row>
    <row r="59" spans="1:6" ht="15" customHeight="1">
      <c r="A59" s="2089" t="s">
        <v>570</v>
      </c>
      <c r="B59" s="2089"/>
      <c r="C59" s="503"/>
      <c r="D59" s="459">
        <v>2.5</v>
      </c>
      <c r="E59" s="2097" t="s">
        <v>1568</v>
      </c>
      <c r="F59" s="2098"/>
    </row>
    <row r="60" spans="1:6" ht="15" customHeight="1">
      <c r="A60" s="2089" t="s">
        <v>571</v>
      </c>
      <c r="B60" s="2089"/>
      <c r="C60" s="503"/>
      <c r="D60" s="459">
        <v>5</v>
      </c>
      <c r="E60" s="2090">
        <v>0.02</v>
      </c>
      <c r="F60" s="2091"/>
    </row>
    <row r="61" spans="1:6" ht="15" customHeight="1">
      <c r="A61" s="2089" t="s">
        <v>572</v>
      </c>
      <c r="B61" s="2089"/>
      <c r="C61" s="503"/>
      <c r="D61" s="459">
        <v>4</v>
      </c>
      <c r="E61" s="2097" t="s">
        <v>1568</v>
      </c>
      <c r="F61" s="2098"/>
    </row>
    <row r="62" spans="1:6" ht="15" customHeight="1">
      <c r="A62" s="2089" t="s">
        <v>573</v>
      </c>
      <c r="B62" s="2089"/>
      <c r="C62" s="503"/>
      <c r="D62" s="459">
        <v>12</v>
      </c>
      <c r="E62" s="2097" t="s">
        <v>1568</v>
      </c>
      <c r="F62" s="2098"/>
    </row>
    <row r="63" spans="1:6" ht="15" customHeight="1">
      <c r="A63" s="2089" t="s">
        <v>574</v>
      </c>
      <c r="B63" s="2089"/>
      <c r="C63" s="503"/>
      <c r="D63" s="459">
        <v>3</v>
      </c>
      <c r="E63" s="1964" t="s">
        <v>1567</v>
      </c>
      <c r="F63" s="1965"/>
    </row>
    <row r="64" spans="1:6" ht="15" customHeight="1">
      <c r="A64" s="2089" t="s">
        <v>575</v>
      </c>
      <c r="B64" s="2089"/>
      <c r="C64" s="503"/>
      <c r="D64" s="459">
        <v>4</v>
      </c>
      <c r="E64" s="1964" t="s">
        <v>1567</v>
      </c>
      <c r="F64" s="1965"/>
    </row>
    <row r="65" spans="1:6" ht="15" customHeight="1">
      <c r="A65" s="2089" t="s">
        <v>548</v>
      </c>
      <c r="B65" s="2089"/>
      <c r="C65" s="503"/>
      <c r="D65" s="459">
        <v>4</v>
      </c>
      <c r="E65" s="2090" t="s">
        <v>1570</v>
      </c>
      <c r="F65" s="2091"/>
    </row>
    <row r="66" spans="1:6" ht="15" customHeight="1">
      <c r="A66" s="2089" t="s">
        <v>576</v>
      </c>
      <c r="B66" s="2089"/>
      <c r="C66" s="503"/>
      <c r="D66" s="459">
        <v>4</v>
      </c>
      <c r="E66" s="1964" t="s">
        <v>1569</v>
      </c>
      <c r="F66" s="1965"/>
    </row>
    <row r="67" spans="1:6" ht="24.75" customHeight="1">
      <c r="A67" s="2089" t="s">
        <v>577</v>
      </c>
      <c r="B67" s="2089"/>
      <c r="C67" s="503"/>
      <c r="D67" s="459">
        <v>4</v>
      </c>
      <c r="E67" s="2097" t="s">
        <v>1568</v>
      </c>
      <c r="F67" s="2098"/>
    </row>
    <row r="68" spans="1:6" ht="15" customHeight="1">
      <c r="A68" s="2089" t="s">
        <v>578</v>
      </c>
      <c r="B68" s="2089"/>
      <c r="C68" s="503"/>
      <c r="D68" s="459">
        <v>10</v>
      </c>
      <c r="E68" s="1964" t="s">
        <v>1569</v>
      </c>
      <c r="F68" s="1965"/>
    </row>
    <row r="69" spans="1:6" ht="15" customHeight="1">
      <c r="A69" s="2089" t="s">
        <v>579</v>
      </c>
      <c r="B69" s="2089"/>
      <c r="C69" s="503"/>
      <c r="D69" s="459">
        <v>5</v>
      </c>
      <c r="E69" s="1964" t="s">
        <v>1569</v>
      </c>
      <c r="F69" s="1965"/>
    </row>
    <row r="70" spans="1:6" ht="15" customHeight="1">
      <c r="A70" s="2089" t="s">
        <v>580</v>
      </c>
      <c r="B70" s="2089"/>
      <c r="C70" s="503"/>
      <c r="D70" s="459">
        <v>6</v>
      </c>
      <c r="E70" s="2097" t="s">
        <v>1568</v>
      </c>
      <c r="F70" s="2098"/>
    </row>
    <row r="71" spans="1:6" ht="15" customHeight="1">
      <c r="A71" s="2089" t="s">
        <v>581</v>
      </c>
      <c r="B71" s="2089"/>
      <c r="C71" s="503"/>
      <c r="D71" s="459">
        <v>5</v>
      </c>
      <c r="E71" s="2097" t="s">
        <v>1568</v>
      </c>
      <c r="F71" s="2098"/>
    </row>
    <row r="72" spans="1:6" ht="15" customHeight="1">
      <c r="A72" s="2089" t="s">
        <v>582</v>
      </c>
      <c r="B72" s="2089"/>
      <c r="C72" s="503"/>
      <c r="D72" s="459">
        <v>5</v>
      </c>
      <c r="E72" s="2097" t="s">
        <v>1568</v>
      </c>
      <c r="F72" s="2098"/>
    </row>
    <row r="73" spans="1:6" ht="15" customHeight="1">
      <c r="A73" s="2089" t="s">
        <v>583</v>
      </c>
      <c r="B73" s="2089"/>
      <c r="C73" s="503"/>
      <c r="D73" s="459">
        <v>4.5</v>
      </c>
      <c r="E73" s="2097">
        <v>0.28000000000000003</v>
      </c>
      <c r="F73" s="2109"/>
    </row>
    <row r="74" spans="1:6" ht="15" customHeight="1">
      <c r="A74" s="2089" t="s">
        <v>584</v>
      </c>
      <c r="B74" s="2089"/>
      <c r="C74" s="503"/>
      <c r="D74" s="459">
        <v>7.5</v>
      </c>
      <c r="E74" s="2097" t="s">
        <v>1568</v>
      </c>
      <c r="F74" s="2098"/>
    </row>
    <row r="75" spans="1:6" ht="15" customHeight="1">
      <c r="A75" s="2089" t="s">
        <v>585</v>
      </c>
      <c r="B75" s="2089"/>
      <c r="C75" s="503"/>
      <c r="D75" s="459">
        <v>7</v>
      </c>
      <c r="E75" s="2097" t="s">
        <v>1568</v>
      </c>
      <c r="F75" s="2098"/>
    </row>
    <row r="76" spans="1:6" ht="15" customHeight="1">
      <c r="A76" s="2089" t="s">
        <v>586</v>
      </c>
      <c r="B76" s="2089"/>
      <c r="C76" s="503"/>
      <c r="D76" s="459">
        <v>6</v>
      </c>
      <c r="E76" s="2087">
        <v>0.02</v>
      </c>
      <c r="F76" s="2088"/>
    </row>
    <row r="77" spans="1:6" ht="15" customHeight="1">
      <c r="A77" s="2089" t="s">
        <v>587</v>
      </c>
      <c r="B77" s="2089"/>
      <c r="C77" s="503"/>
      <c r="D77" s="459">
        <v>4</v>
      </c>
      <c r="E77" s="2087">
        <v>0.03</v>
      </c>
      <c r="F77" s="2088"/>
    </row>
    <row r="78" spans="1:6" ht="15" customHeight="1">
      <c r="A78" s="2089" t="s">
        <v>588</v>
      </c>
      <c r="B78" s="2089"/>
      <c r="C78" s="503"/>
      <c r="D78" s="458">
        <v>4</v>
      </c>
      <c r="E78" s="2087">
        <v>0.02</v>
      </c>
      <c r="F78" s="2088"/>
    </row>
    <row r="79" spans="1:6" ht="15" customHeight="1">
      <c r="A79" s="2089" t="s">
        <v>589</v>
      </c>
      <c r="B79" s="2089"/>
      <c r="C79" s="503"/>
      <c r="D79" s="458">
        <v>8</v>
      </c>
      <c r="E79" s="2097" t="s">
        <v>1568</v>
      </c>
      <c r="F79" s="2098"/>
    </row>
    <row r="80" spans="1:6" s="383" customFormat="1" ht="15" customHeight="1">
      <c r="A80" s="2085" t="s">
        <v>1571</v>
      </c>
      <c r="B80" s="2085"/>
      <c r="C80" s="510"/>
      <c r="D80" s="458">
        <v>6</v>
      </c>
      <c r="E80" s="2087">
        <v>0.06</v>
      </c>
      <c r="F80" s="2088"/>
    </row>
    <row r="81" spans="1:6" s="383" customFormat="1" ht="31.5" customHeight="1">
      <c r="A81" s="2085" t="s">
        <v>1572</v>
      </c>
      <c r="B81" s="2085"/>
      <c r="C81" s="509"/>
      <c r="D81" s="458">
        <v>5</v>
      </c>
      <c r="E81" s="2087">
        <v>0.05</v>
      </c>
      <c r="F81" s="2088"/>
    </row>
    <row r="82" spans="1:6" s="383" customFormat="1" ht="30" customHeight="1">
      <c r="A82" s="2085" t="s">
        <v>1573</v>
      </c>
      <c r="B82" s="2085"/>
      <c r="C82" s="509"/>
      <c r="D82" s="458">
        <v>2</v>
      </c>
      <c r="E82" s="2087">
        <v>0.08</v>
      </c>
      <c r="F82" s="2088"/>
    </row>
    <row r="83" spans="1:6" s="383" customFormat="1" ht="29.25" customHeight="1">
      <c r="A83" s="2085" t="s">
        <v>1574</v>
      </c>
      <c r="B83" s="2085"/>
      <c r="C83" s="510"/>
      <c r="D83" s="458"/>
      <c r="E83" s="2090" t="s">
        <v>1575</v>
      </c>
      <c r="F83" s="2091"/>
    </row>
    <row r="84" spans="1:6" s="383" customFormat="1" ht="32.25" customHeight="1">
      <c r="A84" s="2085" t="s">
        <v>591</v>
      </c>
      <c r="B84" s="2086"/>
      <c r="C84" s="509"/>
      <c r="D84" s="458"/>
      <c r="E84" s="2090" t="s">
        <v>1562</v>
      </c>
      <c r="F84" s="2091"/>
    </row>
    <row r="85" spans="1:6" s="383" customFormat="1" ht="42.75" customHeight="1">
      <c r="A85" s="2086" t="s">
        <v>590</v>
      </c>
      <c r="B85" s="2086"/>
      <c r="C85" s="509"/>
      <c r="D85" s="458"/>
      <c r="E85" s="2090" t="s">
        <v>1562</v>
      </c>
      <c r="F85" s="2091"/>
    </row>
    <row r="86" spans="1:6" s="383" customFormat="1" ht="30.75" customHeight="1">
      <c r="A86" s="2085" t="s">
        <v>591</v>
      </c>
      <c r="B86" s="2086"/>
      <c r="C86" s="509"/>
      <c r="D86" s="458"/>
      <c r="E86" s="2090" t="s">
        <v>1562</v>
      </c>
      <c r="F86" s="2091"/>
    </row>
    <row r="87" spans="1:6" s="383" customFormat="1" ht="30" customHeight="1">
      <c r="A87" s="2085" t="s">
        <v>591</v>
      </c>
      <c r="B87" s="2086"/>
      <c r="C87" s="509"/>
      <c r="D87" s="458"/>
      <c r="E87" s="2110" t="s">
        <v>1562</v>
      </c>
      <c r="F87" s="2111"/>
    </row>
    <row r="88" spans="1:6" s="383" customFormat="1" ht="32.25" customHeight="1">
      <c r="A88" s="2085" t="s">
        <v>591</v>
      </c>
      <c r="B88" s="2086"/>
      <c r="C88" s="509"/>
      <c r="D88" s="458"/>
      <c r="E88" s="2110" t="s">
        <v>1562</v>
      </c>
      <c r="F88" s="2111"/>
    </row>
    <row r="89" spans="1:6" s="383" customFormat="1" ht="30" customHeight="1">
      <c r="A89" s="2085" t="s">
        <v>591</v>
      </c>
      <c r="B89" s="2086"/>
      <c r="C89" s="509"/>
      <c r="D89" s="458"/>
      <c r="E89" s="2110" t="s">
        <v>1562</v>
      </c>
      <c r="F89" s="2111"/>
    </row>
    <row r="90" spans="1:6" s="383" customFormat="1" ht="30" customHeight="1">
      <c r="A90" s="2114" t="s">
        <v>1576</v>
      </c>
      <c r="B90" s="2115"/>
      <c r="C90" s="509"/>
      <c r="D90" s="458">
        <v>6.9</v>
      </c>
      <c r="E90" s="2112">
        <v>0.49</v>
      </c>
      <c r="F90" s="2113"/>
    </row>
    <row r="91" spans="1:6">
      <c r="A91" s="2114" t="s">
        <v>1577</v>
      </c>
      <c r="B91" s="2115"/>
      <c r="C91" s="509"/>
      <c r="D91" s="780">
        <v>3.96</v>
      </c>
      <c r="E91" s="2112">
        <v>0.68</v>
      </c>
      <c r="F91" s="2113"/>
    </row>
    <row r="92" spans="1:6">
      <c r="A92" s="2114" t="s">
        <v>1578</v>
      </c>
      <c r="B92" s="2115"/>
      <c r="C92" s="509"/>
      <c r="D92" s="458">
        <v>16</v>
      </c>
      <c r="E92" s="2112">
        <v>0.15</v>
      </c>
      <c r="F92" s="2113"/>
    </row>
    <row r="93" spans="1:6">
      <c r="A93" s="2114" t="s">
        <v>1579</v>
      </c>
      <c r="B93" s="2115"/>
      <c r="C93" s="509"/>
      <c r="D93" s="458">
        <v>16.399999999999999</v>
      </c>
      <c r="E93" s="2112">
        <v>0.4</v>
      </c>
      <c r="F93" s="2113"/>
    </row>
    <row r="94" spans="1:6">
      <c r="A94" s="2114" t="s">
        <v>1580</v>
      </c>
      <c r="B94" s="2115"/>
      <c r="C94" s="509"/>
      <c r="D94" s="458">
        <v>2.1</v>
      </c>
      <c r="E94" s="2112">
        <v>0.41</v>
      </c>
      <c r="F94" s="2113"/>
    </row>
    <row r="95" spans="1:6">
      <c r="A95" s="2114" t="s">
        <v>1581</v>
      </c>
      <c r="B95" s="2115"/>
      <c r="C95" s="509"/>
      <c r="D95" s="458">
        <v>9.3000000000000007</v>
      </c>
      <c r="E95" s="2112">
        <v>0.3</v>
      </c>
      <c r="F95" s="2113"/>
    </row>
    <row r="96" spans="1:6">
      <c r="A96" s="2114" t="s">
        <v>1582</v>
      </c>
      <c r="B96" s="2115"/>
      <c r="C96" s="509"/>
      <c r="D96" s="458">
        <v>18.100000000000001</v>
      </c>
      <c r="E96" s="2112">
        <v>0.1</v>
      </c>
      <c r="F96" s="2113"/>
    </row>
    <row r="97" spans="1:6">
      <c r="A97" s="2114" t="s">
        <v>1583</v>
      </c>
      <c r="B97" s="2115"/>
      <c r="C97" s="509"/>
      <c r="D97" s="458">
        <v>5.8</v>
      </c>
      <c r="E97" s="2112">
        <v>0.27</v>
      </c>
      <c r="F97" s="2113"/>
    </row>
    <row r="98" spans="1:6">
      <c r="A98" s="2114" t="s">
        <v>1584</v>
      </c>
      <c r="B98" s="2115"/>
      <c r="C98" s="509"/>
      <c r="D98" s="458">
        <v>3.1</v>
      </c>
      <c r="E98" s="2112">
        <v>0.36</v>
      </c>
      <c r="F98" s="2113"/>
    </row>
    <row r="99" spans="1:6">
      <c r="A99" s="2114" t="s">
        <v>1585</v>
      </c>
      <c r="B99" s="2115"/>
      <c r="C99" s="509"/>
      <c r="D99" s="458">
        <v>11.1</v>
      </c>
      <c r="E99" s="2112">
        <v>0.46</v>
      </c>
      <c r="F99" s="2113"/>
    </row>
    <row r="100" spans="1:6">
      <c r="A100" s="2114" t="s">
        <v>1586</v>
      </c>
      <c r="B100" s="2115"/>
      <c r="C100" s="509"/>
      <c r="D100" s="458">
        <v>1.89</v>
      </c>
      <c r="E100" s="2112">
        <v>0.28000000000000003</v>
      </c>
      <c r="F100" s="2113"/>
    </row>
    <row r="101" spans="1:6">
      <c r="A101" s="2114" t="s">
        <v>1587</v>
      </c>
      <c r="B101" s="2115"/>
      <c r="C101" s="509"/>
      <c r="D101" s="458">
        <v>5.78</v>
      </c>
      <c r="E101" s="2112">
        <v>0.12</v>
      </c>
      <c r="F101" s="2113"/>
    </row>
    <row r="102" spans="1:6">
      <c r="A102" s="2114" t="s">
        <v>1588</v>
      </c>
      <c r="B102" s="2115"/>
      <c r="C102" s="509"/>
      <c r="D102" s="458">
        <v>15</v>
      </c>
      <c r="E102" s="2112">
        <v>0.12</v>
      </c>
      <c r="F102" s="2113"/>
    </row>
    <row r="103" spans="1:6">
      <c r="A103" s="2114" t="s">
        <v>1589</v>
      </c>
      <c r="B103" s="2115"/>
      <c r="C103" s="509"/>
      <c r="D103" s="458">
        <v>9.6999999999999993</v>
      </c>
      <c r="E103" s="2112">
        <v>0.25</v>
      </c>
      <c r="F103" s="2113"/>
    </row>
    <row r="104" spans="1:6">
      <c r="A104" s="2114" t="s">
        <v>1590</v>
      </c>
      <c r="B104" s="2115"/>
      <c r="C104" s="509"/>
      <c r="D104" s="458">
        <v>5.8</v>
      </c>
      <c r="E104" s="2112">
        <v>0.34</v>
      </c>
      <c r="F104" s="2113"/>
    </row>
    <row r="105" spans="1:6">
      <c r="A105" s="2114" t="s">
        <v>1591</v>
      </c>
      <c r="B105" s="2115"/>
      <c r="C105" s="509"/>
      <c r="D105" s="458">
        <v>7.1</v>
      </c>
      <c r="E105" s="2112">
        <v>0.14000000000000001</v>
      </c>
      <c r="F105" s="2113"/>
    </row>
    <row r="106" spans="1:6">
      <c r="A106" s="2114" t="s">
        <v>1592</v>
      </c>
      <c r="B106" s="2115"/>
      <c r="C106" s="509"/>
      <c r="D106" s="458">
        <v>9.1999999999999993</v>
      </c>
      <c r="E106" s="2112">
        <v>0.18</v>
      </c>
      <c r="F106" s="2113"/>
    </row>
    <row r="107" spans="1:6">
      <c r="A107" s="2114" t="s">
        <v>1593</v>
      </c>
      <c r="B107" s="2115"/>
      <c r="C107" s="509"/>
      <c r="D107" s="458">
        <v>5.7</v>
      </c>
      <c r="E107" s="2112">
        <v>0.28000000000000003</v>
      </c>
      <c r="F107" s="2113"/>
    </row>
    <row r="108" spans="1:6" ht="22.5" thickBot="1">
      <c r="A108" s="884" t="s">
        <v>60</v>
      </c>
      <c r="B108" s="885"/>
      <c r="C108" s="885"/>
      <c r="D108" s="885"/>
      <c r="E108" s="885"/>
      <c r="F108" s="886"/>
    </row>
    <row r="109" spans="1:6" ht="20.25" thickTop="1">
      <c r="A109" s="867" t="s">
        <v>61</v>
      </c>
      <c r="B109" s="868"/>
      <c r="C109" s="868"/>
      <c r="D109" s="868" t="s">
        <v>62</v>
      </c>
      <c r="E109" s="868"/>
      <c r="F109" s="869"/>
    </row>
    <row r="110" spans="1:6" ht="20.25" thickBot="1">
      <c r="A110" s="389" t="s">
        <v>47</v>
      </c>
      <c r="B110" s="971">
        <v>18700</v>
      </c>
      <c r="C110" s="971"/>
      <c r="D110" s="389" t="s">
        <v>49</v>
      </c>
      <c r="E110" s="959">
        <v>500</v>
      </c>
      <c r="F110" s="960"/>
    </row>
    <row r="111" spans="1:6" ht="20.25" thickTop="1">
      <c r="A111" s="407" t="s">
        <v>48</v>
      </c>
      <c r="B111" s="854">
        <v>74800</v>
      </c>
      <c r="C111" s="854"/>
      <c r="D111" s="390" t="s">
        <v>50</v>
      </c>
      <c r="E111" s="1959"/>
      <c r="F111" s="954"/>
    </row>
    <row r="112" spans="1:6" ht="20.25" thickBot="1">
      <c r="A112" s="408" t="s">
        <v>25</v>
      </c>
      <c r="B112" s="958">
        <f>SUM(B110:B111)</f>
        <v>93500</v>
      </c>
      <c r="C112" s="958"/>
      <c r="D112" s="391" t="s">
        <v>25</v>
      </c>
      <c r="E112" s="959">
        <f>SUM(E110:E111)</f>
        <v>500</v>
      </c>
      <c r="F112" s="960"/>
    </row>
    <row r="113" spans="1:6" ht="23.25" thickTop="1" thickBot="1">
      <c r="A113" s="891" t="s">
        <v>51</v>
      </c>
      <c r="B113" s="892"/>
      <c r="C113" s="892"/>
      <c r="D113" s="892"/>
      <c r="E113" s="892"/>
      <c r="F113" s="893"/>
    </row>
    <row r="114" spans="1:6" ht="23.25" thickTop="1" thickBot="1">
      <c r="A114" s="1018" t="s">
        <v>1594</v>
      </c>
      <c r="B114" s="1019"/>
      <c r="C114" s="1019"/>
      <c r="D114" s="1019"/>
      <c r="E114" s="1019"/>
      <c r="F114" s="1020"/>
    </row>
    <row r="115" spans="1:6" ht="23.25" thickTop="1" thickBot="1">
      <c r="A115" s="891" t="s">
        <v>52</v>
      </c>
      <c r="B115" s="892"/>
      <c r="C115" s="892"/>
      <c r="D115" s="892"/>
      <c r="E115" s="892"/>
      <c r="F115" s="893"/>
    </row>
    <row r="116" spans="1:6" ht="23.25" thickTop="1" thickBot="1">
      <c r="A116" s="2116" t="s">
        <v>1565</v>
      </c>
      <c r="B116" s="2117"/>
      <c r="C116" s="2117"/>
      <c r="D116" s="2117"/>
      <c r="E116" s="2117"/>
      <c r="F116" s="2118"/>
    </row>
    <row r="117" spans="1:6" ht="15.75" thickTop="1"/>
  </sheetData>
  <mergeCells count="193">
    <mergeCell ref="A107:B107"/>
    <mergeCell ref="E107:F107"/>
    <mergeCell ref="A108:F108"/>
    <mergeCell ref="A114:F114"/>
    <mergeCell ref="A115:F115"/>
    <mergeCell ref="A116:F116"/>
    <mergeCell ref="A109:C109"/>
    <mergeCell ref="D109:F109"/>
    <mergeCell ref="B110:C110"/>
    <mergeCell ref="E110:F110"/>
    <mergeCell ref="B111:C111"/>
    <mergeCell ref="E111:F111"/>
    <mergeCell ref="B112:C112"/>
    <mergeCell ref="E112:F112"/>
    <mergeCell ref="A113:F113"/>
    <mergeCell ref="A102:B102"/>
    <mergeCell ref="E102:F102"/>
    <mergeCell ref="A103:B103"/>
    <mergeCell ref="E103:F103"/>
    <mergeCell ref="A104:B104"/>
    <mergeCell ref="E104:F104"/>
    <mergeCell ref="A105:B105"/>
    <mergeCell ref="E105:F105"/>
    <mergeCell ref="A106:B106"/>
    <mergeCell ref="E106:F106"/>
    <mergeCell ref="A92:B92"/>
    <mergeCell ref="E92:F92"/>
    <mergeCell ref="A93:B93"/>
    <mergeCell ref="A87:B87"/>
    <mergeCell ref="A99:B99"/>
    <mergeCell ref="E99:F99"/>
    <mergeCell ref="A100:B100"/>
    <mergeCell ref="E100:F100"/>
    <mergeCell ref="A101:B101"/>
    <mergeCell ref="E101:F101"/>
    <mergeCell ref="A96:B96"/>
    <mergeCell ref="E96:F96"/>
    <mergeCell ref="A97:B97"/>
    <mergeCell ref="E97:F97"/>
    <mergeCell ref="A98:B98"/>
    <mergeCell ref="E98:F98"/>
    <mergeCell ref="E93:F93"/>
    <mergeCell ref="E94:F94"/>
    <mergeCell ref="E95:F95"/>
    <mergeCell ref="A94:B94"/>
    <mergeCell ref="A95:B95"/>
    <mergeCell ref="E85:F85"/>
    <mergeCell ref="E86:F86"/>
    <mergeCell ref="E87:F87"/>
    <mergeCell ref="E88:F88"/>
    <mergeCell ref="E89:F89"/>
    <mergeCell ref="E90:F90"/>
    <mergeCell ref="A91:B91"/>
    <mergeCell ref="E91:F91"/>
    <mergeCell ref="A88:B88"/>
    <mergeCell ref="A89:B89"/>
    <mergeCell ref="A90:B90"/>
    <mergeCell ref="A86:B86"/>
    <mergeCell ref="E62:F62"/>
    <mergeCell ref="E63:F63"/>
    <mergeCell ref="E64:F64"/>
    <mergeCell ref="E78:F78"/>
    <mergeCell ref="E79:F79"/>
    <mergeCell ref="E67:F67"/>
    <mergeCell ref="E68:F68"/>
    <mergeCell ref="E69:F69"/>
    <mergeCell ref="E70:F70"/>
    <mergeCell ref="E71:F71"/>
    <mergeCell ref="E72:F72"/>
    <mergeCell ref="E73:F73"/>
    <mergeCell ref="E74:F74"/>
    <mergeCell ref="E75:F75"/>
    <mergeCell ref="E76:F76"/>
    <mergeCell ref="E77:F77"/>
    <mergeCell ref="B8:F8"/>
    <mergeCell ref="A9:A11"/>
    <mergeCell ref="B9:F9"/>
    <mergeCell ref="B10:F10"/>
    <mergeCell ref="B11:F11"/>
    <mergeCell ref="A45:B45"/>
    <mergeCell ref="A47:B47"/>
    <mergeCell ref="A42:B42"/>
    <mergeCell ref="A46:B46"/>
    <mergeCell ref="A41:B41"/>
    <mergeCell ref="A39:B39"/>
    <mergeCell ref="A24:F24"/>
    <mergeCell ref="A26:B26"/>
    <mergeCell ref="E26:F26"/>
    <mergeCell ref="A27:F27"/>
    <mergeCell ref="A28:A29"/>
    <mergeCell ref="E28:F28"/>
    <mergeCell ref="E29:F29"/>
    <mergeCell ref="A40:B40"/>
    <mergeCell ref="A43:B43"/>
    <mergeCell ref="E38:F38"/>
    <mergeCell ref="E39:F39"/>
    <mergeCell ref="E40:F40"/>
    <mergeCell ref="E61:F61"/>
    <mergeCell ref="B12:F12"/>
    <mergeCell ref="B13:F13"/>
    <mergeCell ref="A14:F14"/>
    <mergeCell ref="E15:F15"/>
    <mergeCell ref="E16:F16"/>
    <mergeCell ref="A17:F17"/>
    <mergeCell ref="A44:B44"/>
    <mergeCell ref="A53:B53"/>
    <mergeCell ref="A54:B54"/>
    <mergeCell ref="A50:B50"/>
    <mergeCell ref="A51:B51"/>
    <mergeCell ref="A52:B52"/>
    <mergeCell ref="E41:F41"/>
    <mergeCell ref="E42:F42"/>
    <mergeCell ref="E43:F43"/>
    <mergeCell ref="E44:F44"/>
    <mergeCell ref="E45:F45"/>
    <mergeCell ref="E46:F46"/>
    <mergeCell ref="E47:F47"/>
    <mergeCell ref="E48:F48"/>
    <mergeCell ref="E49:F49"/>
    <mergeCell ref="E50:F50"/>
    <mergeCell ref="E51:F51"/>
    <mergeCell ref="A81:B81"/>
    <mergeCell ref="A48:B48"/>
    <mergeCell ref="A49:B49"/>
    <mergeCell ref="A66:B66"/>
    <mergeCell ref="A65:B65"/>
    <mergeCell ref="A64:B64"/>
    <mergeCell ref="A25:B25"/>
    <mergeCell ref="E25:F25"/>
    <mergeCell ref="A58:B58"/>
    <mergeCell ref="A59:B59"/>
    <mergeCell ref="A60:B60"/>
    <mergeCell ref="A61:B61"/>
    <mergeCell ref="A62:B62"/>
    <mergeCell ref="E65:F65"/>
    <mergeCell ref="E66:F66"/>
    <mergeCell ref="A57:B57"/>
    <mergeCell ref="E53:F53"/>
    <mergeCell ref="E54:F54"/>
    <mergeCell ref="E55:F55"/>
    <mergeCell ref="E56:F56"/>
    <mergeCell ref="E57:F57"/>
    <mergeCell ref="E58:F58"/>
    <mergeCell ref="E59:F59"/>
    <mergeCell ref="E60:F60"/>
    <mergeCell ref="A1:E1"/>
    <mergeCell ref="A2:F2"/>
    <mergeCell ref="B3:F3"/>
    <mergeCell ref="B4:F4"/>
    <mergeCell ref="B5:F5"/>
    <mergeCell ref="A55:B55"/>
    <mergeCell ref="A56:B56"/>
    <mergeCell ref="A38:B38"/>
    <mergeCell ref="B6:F6"/>
    <mergeCell ref="A36:F36"/>
    <mergeCell ref="A37:B37"/>
    <mergeCell ref="E37:F37"/>
    <mergeCell ref="E30:F30"/>
    <mergeCell ref="A31:A32"/>
    <mergeCell ref="E31:F31"/>
    <mergeCell ref="E32:F32"/>
    <mergeCell ref="A33:A35"/>
    <mergeCell ref="B33:F35"/>
    <mergeCell ref="A20:F20"/>
    <mergeCell ref="E21:F21"/>
    <mergeCell ref="E22:F22"/>
    <mergeCell ref="E23:F23"/>
    <mergeCell ref="E52:F52"/>
    <mergeCell ref="B7:F7"/>
    <mergeCell ref="A82:B82"/>
    <mergeCell ref="A84:B84"/>
    <mergeCell ref="A85:B85"/>
    <mergeCell ref="A80:B80"/>
    <mergeCell ref="E80:F80"/>
    <mergeCell ref="E81:F81"/>
    <mergeCell ref="E82:F82"/>
    <mergeCell ref="A63:B63"/>
    <mergeCell ref="A67:B67"/>
    <mergeCell ref="A68:B68"/>
    <mergeCell ref="A69:B69"/>
    <mergeCell ref="A75:B75"/>
    <mergeCell ref="A76:B76"/>
    <mergeCell ref="A77:B77"/>
    <mergeCell ref="A78:B78"/>
    <mergeCell ref="A79:B79"/>
    <mergeCell ref="A70:B70"/>
    <mergeCell ref="A71:B71"/>
    <mergeCell ref="A72:B72"/>
    <mergeCell ref="A73:B73"/>
    <mergeCell ref="A74:B74"/>
    <mergeCell ref="E83:F83"/>
    <mergeCell ref="E84:F84"/>
    <mergeCell ref="A83:B83"/>
  </mergeCells>
  <pageMargins left="0.7" right="0.7" top="0.75" bottom="0.75" header="0.3" footer="0.3"/>
  <pageSetup scale="66" orientation="portrait" r:id="rId1"/>
</worksheet>
</file>

<file path=xl/worksheets/sheet26.xml><?xml version="1.0" encoding="utf-8"?>
<worksheet xmlns="http://schemas.openxmlformats.org/spreadsheetml/2006/main" xmlns:r="http://schemas.openxmlformats.org/officeDocument/2006/relationships">
  <sheetPr>
    <tabColor rgb="FFFF0000"/>
  </sheetPr>
  <dimension ref="A1:F58"/>
  <sheetViews>
    <sheetView rightToLeft="1" view="pageBreakPreview" topLeftCell="A40" zoomScale="98" zoomScaleSheetLayoutView="98" workbookViewId="0">
      <selection activeCell="A44" sqref="A44:B44"/>
    </sheetView>
  </sheetViews>
  <sheetFormatPr defaultRowHeight="15"/>
  <cols>
    <col min="1" max="1" width="33.28515625" customWidth="1"/>
    <col min="2" max="2" width="16.28515625" customWidth="1"/>
    <col min="3" max="3" width="11.85546875" customWidth="1"/>
    <col min="4" max="4" width="20.7109375" customWidth="1"/>
    <col min="5" max="5" width="13.42578125" customWidth="1"/>
    <col min="6" max="6" width="26.5703125" customWidth="1"/>
  </cols>
  <sheetData>
    <row r="1" spans="1:6" ht="66.75" customHeight="1" thickTop="1" thickBot="1">
      <c r="A1" s="913" t="s">
        <v>850</v>
      </c>
      <c r="B1" s="913"/>
      <c r="C1" s="913"/>
      <c r="D1" s="913"/>
      <c r="E1" s="914"/>
      <c r="F1" s="33" t="s">
        <v>237</v>
      </c>
    </row>
    <row r="2" spans="1:6" ht="18" thickTop="1" thickBot="1">
      <c r="A2" s="901" t="s">
        <v>0</v>
      </c>
      <c r="B2" s="901"/>
      <c r="C2" s="901"/>
      <c r="D2" s="901"/>
      <c r="E2" s="901"/>
      <c r="F2" s="902"/>
    </row>
    <row r="3" spans="1:6" ht="18" customHeight="1" thickTop="1">
      <c r="A3" s="1889" t="s">
        <v>0</v>
      </c>
      <c r="B3" s="1889"/>
      <c r="C3" s="1889"/>
      <c r="D3" s="1889"/>
      <c r="E3" s="1889"/>
      <c r="F3" s="1889"/>
    </row>
    <row r="4" spans="1:6" ht="17.25" customHeight="1">
      <c r="A4" s="291" t="s">
        <v>7</v>
      </c>
      <c r="B4" s="1137" t="s">
        <v>320</v>
      </c>
      <c r="C4" s="1137"/>
      <c r="D4" s="1137"/>
      <c r="E4" s="1137"/>
      <c r="F4" s="1137"/>
    </row>
    <row r="5" spans="1:6" ht="16.5" customHeight="1">
      <c r="A5" s="292" t="s">
        <v>1</v>
      </c>
      <c r="B5" s="1137" t="s">
        <v>77</v>
      </c>
      <c r="C5" s="1137"/>
      <c r="D5" s="1137"/>
      <c r="E5" s="1137"/>
      <c r="F5" s="1137"/>
    </row>
    <row r="6" spans="1:6" ht="20.25">
      <c r="A6" s="292" t="s">
        <v>2</v>
      </c>
      <c r="B6" s="1915" t="s">
        <v>388</v>
      </c>
      <c r="C6" s="1915"/>
      <c r="D6" s="1915"/>
      <c r="E6" s="1915"/>
      <c r="F6" s="1915"/>
    </row>
    <row r="7" spans="1:6" ht="16.5">
      <c r="A7" s="292" t="s">
        <v>243</v>
      </c>
      <c r="B7" s="2138">
        <v>50000000</v>
      </c>
      <c r="C7" s="2138"/>
      <c r="D7" s="2138"/>
      <c r="E7" s="2138"/>
      <c r="F7" s="2138"/>
    </row>
    <row r="8" spans="1:6" ht="16.5" customHeight="1">
      <c r="A8" s="292" t="s">
        <v>8</v>
      </c>
      <c r="B8" s="1137" t="s">
        <v>223</v>
      </c>
      <c r="C8" s="1137"/>
      <c r="D8" s="1137"/>
      <c r="E8" s="1137"/>
      <c r="F8" s="1137"/>
    </row>
    <row r="9" spans="1:6" ht="16.5" customHeight="1">
      <c r="A9" s="292" t="s">
        <v>54</v>
      </c>
      <c r="B9" s="1609"/>
      <c r="C9" s="1609"/>
      <c r="D9" s="1609"/>
      <c r="E9" s="1609"/>
      <c r="F9" s="1609"/>
    </row>
    <row r="10" spans="1:6" ht="22.5" customHeight="1">
      <c r="A10" s="241" t="s">
        <v>9</v>
      </c>
      <c r="B10" s="2140"/>
      <c r="C10" s="2141"/>
      <c r="D10" s="2141"/>
      <c r="E10" s="2141"/>
      <c r="F10" s="2142"/>
    </row>
    <row r="11" spans="1:6" ht="16.5" customHeight="1">
      <c r="A11" s="241" t="s">
        <v>302</v>
      </c>
      <c r="B11" s="1137"/>
      <c r="C11" s="1137"/>
      <c r="D11" s="1137"/>
      <c r="E11" s="1137"/>
      <c r="F11" s="1137"/>
    </row>
    <row r="12" spans="1:6" ht="18">
      <c r="A12" s="292" t="s">
        <v>20</v>
      </c>
      <c r="B12" s="2139"/>
      <c r="C12" s="2139"/>
      <c r="D12" s="2139"/>
      <c r="E12" s="2139"/>
      <c r="F12" s="2139"/>
    </row>
    <row r="13" spans="1:6" ht="22.5">
      <c r="A13" s="292" t="s">
        <v>303</v>
      </c>
      <c r="B13" s="2137"/>
      <c r="C13" s="2137"/>
      <c r="D13" s="2137"/>
      <c r="E13" s="2137"/>
      <c r="F13" s="2137"/>
    </row>
    <row r="14" spans="1:6" ht="16.5">
      <c r="A14" s="1889" t="s">
        <v>10</v>
      </c>
      <c r="B14" s="1889"/>
      <c r="C14" s="1889"/>
      <c r="D14" s="1889"/>
      <c r="E14" s="1889"/>
      <c r="F14" s="1889"/>
    </row>
    <row r="15" spans="1:6">
      <c r="A15" s="290" t="s">
        <v>11</v>
      </c>
      <c r="B15" s="290" t="s">
        <v>12</v>
      </c>
      <c r="C15" s="290" t="s">
        <v>13</v>
      </c>
      <c r="D15" s="290" t="s">
        <v>14</v>
      </c>
      <c r="E15" s="1893" t="s">
        <v>15</v>
      </c>
      <c r="F15" s="1893"/>
    </row>
    <row r="16" spans="1:6" ht="30">
      <c r="A16" s="521" t="s">
        <v>787</v>
      </c>
      <c r="B16" s="288"/>
      <c r="C16" s="293"/>
      <c r="D16" s="293"/>
      <c r="E16" s="2127"/>
      <c r="F16" s="2127"/>
    </row>
    <row r="17" spans="1:6" ht="21.75">
      <c r="A17" s="1847" t="s">
        <v>17</v>
      </c>
      <c r="B17" s="1847"/>
      <c r="C17" s="1847"/>
      <c r="D17" s="1847"/>
      <c r="E17" s="1847"/>
      <c r="F17" s="1847"/>
    </row>
    <row r="18" spans="1:6">
      <c r="A18" s="294" t="s">
        <v>4</v>
      </c>
      <c r="B18" s="295" t="s">
        <v>321</v>
      </c>
      <c r="C18" s="294" t="s">
        <v>6</v>
      </c>
      <c r="D18" s="295"/>
      <c r="E18" s="296" t="s">
        <v>18</v>
      </c>
      <c r="F18" s="296" t="s">
        <v>109</v>
      </c>
    </row>
    <row r="19" spans="1:6">
      <c r="A19" s="294" t="s">
        <v>5</v>
      </c>
      <c r="B19" s="295" t="s">
        <v>321</v>
      </c>
      <c r="C19" s="294" t="s">
        <v>3</v>
      </c>
      <c r="D19" s="295"/>
      <c r="E19" s="296" t="s">
        <v>322</v>
      </c>
      <c r="F19" s="297" t="s">
        <v>323</v>
      </c>
    </row>
    <row r="20" spans="1:6" ht="21.75">
      <c r="A20" s="1847" t="s">
        <v>31</v>
      </c>
      <c r="B20" s="1847"/>
      <c r="C20" s="1847"/>
      <c r="D20" s="1847"/>
      <c r="E20" s="1847"/>
      <c r="F20" s="1847"/>
    </row>
    <row r="21" spans="1:6" ht="19.5">
      <c r="A21" s="298" t="s">
        <v>30</v>
      </c>
      <c r="B21" s="287" t="s">
        <v>26</v>
      </c>
      <c r="C21" s="287" t="s">
        <v>22</v>
      </c>
      <c r="D21" s="287" t="s">
        <v>23</v>
      </c>
      <c r="E21" s="1860" t="s">
        <v>236</v>
      </c>
      <c r="F21" s="1860"/>
    </row>
    <row r="22" spans="1:6" ht="18">
      <c r="A22" s="242">
        <v>50000000</v>
      </c>
      <c r="B22" s="299" t="s">
        <v>323</v>
      </c>
      <c r="C22" s="4"/>
      <c r="D22" s="286" t="s">
        <v>110</v>
      </c>
      <c r="E22" s="2128">
        <v>50000000</v>
      </c>
      <c r="F22" s="2129"/>
    </row>
    <row r="23" spans="1:6" ht="19.5">
      <c r="A23" s="64" t="s">
        <v>25</v>
      </c>
      <c r="B23" s="242">
        <v>50000000</v>
      </c>
      <c r="C23" s="69"/>
      <c r="D23" s="286" t="s">
        <v>110</v>
      </c>
      <c r="E23" s="2129"/>
      <c r="F23" s="2129"/>
    </row>
    <row r="24" spans="1:6" ht="21.75">
      <c r="A24" s="1847" t="s">
        <v>27</v>
      </c>
      <c r="B24" s="1847"/>
      <c r="C24" s="1847"/>
      <c r="D24" s="1847"/>
      <c r="E24" s="1847"/>
      <c r="F24" s="1847"/>
    </row>
    <row r="25" spans="1:6" ht="31.5">
      <c r="A25" s="1860" t="s">
        <v>28</v>
      </c>
      <c r="B25" s="1860"/>
      <c r="C25" s="287" t="s">
        <v>29</v>
      </c>
      <c r="D25" s="326" t="s">
        <v>358</v>
      </c>
      <c r="E25" s="1860" t="s">
        <v>781</v>
      </c>
      <c r="F25" s="1860"/>
    </row>
    <row r="26" spans="1:6">
      <c r="A26" s="2124"/>
      <c r="B26" s="2124"/>
      <c r="C26" s="76"/>
      <c r="D26" s="233"/>
      <c r="E26" s="2132"/>
      <c r="F26" s="2132"/>
    </row>
    <row r="27" spans="1:6">
      <c r="A27" s="2125" t="s">
        <v>32</v>
      </c>
      <c r="B27" s="2125"/>
      <c r="C27" s="2125"/>
      <c r="D27" s="2125"/>
      <c r="E27" s="2125"/>
      <c r="F27" s="2125"/>
    </row>
    <row r="28" spans="1:6">
      <c r="A28" s="2126" t="s">
        <v>33</v>
      </c>
      <c r="B28" s="300" t="s">
        <v>34</v>
      </c>
      <c r="C28" s="300" t="s">
        <v>35</v>
      </c>
      <c r="D28" s="301" t="s">
        <v>36</v>
      </c>
      <c r="E28" s="2133" t="s">
        <v>368</v>
      </c>
      <c r="F28" s="2133"/>
    </row>
    <row r="29" spans="1:6">
      <c r="A29" s="2126"/>
      <c r="B29" s="302"/>
      <c r="C29" s="303"/>
      <c r="D29" s="304"/>
      <c r="E29" s="2134"/>
      <c r="F29" s="2126"/>
    </row>
    <row r="30" spans="1:6" ht="18">
      <c r="A30" s="4" t="s">
        <v>38</v>
      </c>
      <c r="B30" s="305"/>
      <c r="C30" s="109"/>
      <c r="D30" s="306"/>
      <c r="E30" s="1901"/>
      <c r="F30" s="1901"/>
    </row>
    <row r="31" spans="1:6" ht="15" customHeight="1">
      <c r="A31" s="1901" t="s">
        <v>58</v>
      </c>
      <c r="B31" s="287"/>
      <c r="C31" s="287" t="s">
        <v>40</v>
      </c>
      <c r="D31" s="307" t="s">
        <v>41</v>
      </c>
      <c r="E31" s="1860" t="s">
        <v>42</v>
      </c>
      <c r="F31" s="1860"/>
    </row>
    <row r="32" spans="1:6" ht="15" customHeight="1">
      <c r="A32" s="1901"/>
      <c r="B32" s="109"/>
      <c r="C32" s="128"/>
      <c r="D32" s="308"/>
      <c r="E32" s="1901"/>
      <c r="F32" s="1901"/>
    </row>
    <row r="33" spans="1:6" ht="15.75" customHeight="1">
      <c r="A33" s="2135" t="s">
        <v>63</v>
      </c>
      <c r="B33" s="1155"/>
      <c r="C33" s="1155"/>
      <c r="D33" s="1155"/>
      <c r="E33" s="1155"/>
      <c r="F33" s="1155"/>
    </row>
    <row r="34" spans="1:6" ht="15" customHeight="1">
      <c r="A34" s="2135"/>
      <c r="B34" s="1155"/>
      <c r="C34" s="1155"/>
      <c r="D34" s="1155"/>
      <c r="E34" s="1155"/>
      <c r="F34" s="1155"/>
    </row>
    <row r="35" spans="1:6" ht="15" customHeight="1">
      <c r="A35" s="2135"/>
      <c r="B35" s="1155"/>
      <c r="C35" s="1155"/>
      <c r="D35" s="1155"/>
      <c r="E35" s="1155"/>
      <c r="F35" s="1155"/>
    </row>
    <row r="36" spans="1:6" ht="19.5" customHeight="1">
      <c r="A36" s="1847" t="s">
        <v>43</v>
      </c>
      <c r="B36" s="1847"/>
      <c r="C36" s="1847"/>
      <c r="D36" s="1847"/>
      <c r="E36" s="1847"/>
      <c r="F36" s="1847"/>
    </row>
    <row r="37" spans="1:6" ht="21.75">
      <c r="A37" s="1906" t="s">
        <v>44</v>
      </c>
      <c r="B37" s="1906"/>
      <c r="C37" s="287" t="s">
        <v>45</v>
      </c>
      <c r="D37" s="289" t="s">
        <v>46</v>
      </c>
      <c r="E37" s="2136" t="s">
        <v>59</v>
      </c>
      <c r="F37" s="2136"/>
    </row>
    <row r="38" spans="1:6" ht="18">
      <c r="A38" s="1921" t="s">
        <v>771</v>
      </c>
      <c r="B38" s="1921"/>
      <c r="C38" s="523" t="s">
        <v>260</v>
      </c>
      <c r="D38" s="528">
        <v>1</v>
      </c>
      <c r="E38" s="2131"/>
      <c r="F38" s="2131"/>
    </row>
    <row r="39" spans="1:6">
      <c r="A39" s="1921" t="s">
        <v>772</v>
      </c>
      <c r="B39" s="1921"/>
      <c r="C39" s="529" t="s">
        <v>778</v>
      </c>
      <c r="D39" s="528">
        <v>1</v>
      </c>
      <c r="E39" s="2131"/>
      <c r="F39" s="2131"/>
    </row>
    <row r="40" spans="1:6" ht="19.5">
      <c r="A40" s="1921" t="s">
        <v>773</v>
      </c>
      <c r="B40" s="1921"/>
      <c r="C40" s="523" t="s">
        <v>260</v>
      </c>
      <c r="D40" s="528">
        <v>1</v>
      </c>
      <c r="E40" s="854"/>
      <c r="F40" s="854"/>
    </row>
    <row r="41" spans="1:6" ht="19.5">
      <c r="A41" s="1921" t="s">
        <v>774</v>
      </c>
      <c r="B41" s="1921"/>
      <c r="C41" s="529" t="s">
        <v>260</v>
      </c>
      <c r="D41" s="528">
        <v>1</v>
      </c>
      <c r="E41" s="854"/>
      <c r="F41" s="854"/>
    </row>
    <row r="42" spans="1:6" ht="19.5">
      <c r="A42" s="1921" t="s">
        <v>775</v>
      </c>
      <c r="B42" s="1921"/>
      <c r="C42" s="529" t="s">
        <v>260</v>
      </c>
      <c r="D42" s="528">
        <v>1</v>
      </c>
      <c r="E42" s="854"/>
      <c r="F42" s="854"/>
    </row>
    <row r="43" spans="1:6" ht="19.5">
      <c r="A43" s="1921" t="s">
        <v>776</v>
      </c>
      <c r="B43" s="1921"/>
      <c r="C43" s="529" t="s">
        <v>260</v>
      </c>
      <c r="D43" s="528">
        <v>1</v>
      </c>
      <c r="E43" s="854"/>
      <c r="F43" s="854"/>
    </row>
    <row r="44" spans="1:6" ht="19.5">
      <c r="A44" s="1921" t="s">
        <v>777</v>
      </c>
      <c r="B44" s="1921"/>
      <c r="C44" s="529" t="s">
        <v>778</v>
      </c>
      <c r="D44" s="528">
        <v>1</v>
      </c>
      <c r="E44" s="854"/>
      <c r="F44" s="854"/>
    </row>
    <row r="45" spans="1:6" ht="19.5">
      <c r="A45" s="1822" t="s">
        <v>780</v>
      </c>
      <c r="B45" s="1796"/>
      <c r="C45" s="529" t="s">
        <v>779</v>
      </c>
      <c r="D45" s="528">
        <v>1</v>
      </c>
      <c r="E45" s="854"/>
      <c r="F45" s="854"/>
    </row>
    <row r="46" spans="1:6" ht="19.5">
      <c r="A46" s="2130"/>
      <c r="B46" s="2130"/>
      <c r="C46" s="529" t="s">
        <v>779</v>
      </c>
      <c r="D46" s="528">
        <v>1</v>
      </c>
      <c r="E46" s="854"/>
      <c r="F46" s="854"/>
    </row>
    <row r="47" spans="1:6" ht="21.75">
      <c r="A47" s="1847" t="s">
        <v>60</v>
      </c>
      <c r="B47" s="1847"/>
      <c r="C47" s="1847"/>
      <c r="D47" s="1847"/>
      <c r="E47" s="1847"/>
      <c r="F47" s="1847"/>
    </row>
    <row r="48" spans="1:6" ht="19.5">
      <c r="A48" s="1860" t="s">
        <v>61</v>
      </c>
      <c r="B48" s="1860"/>
      <c r="C48" s="1860"/>
      <c r="D48" s="1860" t="s">
        <v>62</v>
      </c>
      <c r="E48" s="1860"/>
      <c r="F48" s="1860"/>
    </row>
    <row r="49" spans="1:6" ht="19.5">
      <c r="A49" s="2121"/>
      <c r="B49" s="2122"/>
      <c r="C49" s="2123"/>
      <c r="D49" s="10"/>
      <c r="E49" s="854"/>
      <c r="F49" s="854"/>
    </row>
    <row r="50" spans="1:6" ht="19.5">
      <c r="A50" s="953"/>
      <c r="B50" s="2003"/>
      <c r="C50" s="1158"/>
      <c r="D50" s="10"/>
      <c r="E50" s="854"/>
      <c r="F50" s="854"/>
    </row>
    <row r="51" spans="1:6" ht="19.5">
      <c r="A51" s="953"/>
      <c r="B51" s="2003"/>
      <c r="C51" s="1158"/>
      <c r="D51" s="10"/>
      <c r="E51" s="854"/>
      <c r="F51" s="854"/>
    </row>
    <row r="52" spans="1:6" ht="21.75">
      <c r="A52" s="1847" t="s">
        <v>51</v>
      </c>
      <c r="B52" s="1847"/>
      <c r="C52" s="1847"/>
      <c r="D52" s="1847"/>
      <c r="E52" s="1847"/>
      <c r="F52" s="1847"/>
    </row>
    <row r="53" spans="1:6" ht="21.75">
      <c r="A53" s="2119"/>
      <c r="B53" s="2119"/>
      <c r="C53" s="2119"/>
      <c r="D53" s="2119"/>
      <c r="E53" s="2119"/>
      <c r="F53" s="2119"/>
    </row>
    <row r="54" spans="1:6" ht="21.75">
      <c r="A54" s="2120"/>
      <c r="B54" s="2120"/>
      <c r="C54" s="2120"/>
      <c r="D54" s="2120"/>
      <c r="E54" s="2120"/>
      <c r="F54" s="2120"/>
    </row>
    <row r="55" spans="1:6" ht="21.75">
      <c r="A55" s="2120"/>
      <c r="B55" s="2120"/>
      <c r="C55" s="2120"/>
      <c r="D55" s="2120"/>
      <c r="E55" s="2120"/>
      <c r="F55" s="2120"/>
    </row>
    <row r="56" spans="1:6" ht="21.75">
      <c r="A56" s="2120"/>
      <c r="B56" s="2120"/>
      <c r="C56" s="2120"/>
      <c r="D56" s="2120"/>
      <c r="E56" s="2120"/>
      <c r="F56" s="2120"/>
    </row>
    <row r="57" spans="1:6" ht="21.75">
      <c r="A57" s="1847" t="s">
        <v>52</v>
      </c>
      <c r="B57" s="1847"/>
      <c r="C57" s="1847"/>
      <c r="D57" s="1847"/>
      <c r="E57" s="1847"/>
      <c r="F57" s="1847"/>
    </row>
    <row r="58" spans="1:6" ht="21.75">
      <c r="A58" s="2119"/>
      <c r="B58" s="2119"/>
      <c r="C58" s="2119"/>
      <c r="D58" s="2119"/>
      <c r="E58" s="2119"/>
      <c r="F58" s="2119"/>
    </row>
  </sheetData>
  <mergeCells count="73">
    <mergeCell ref="B13:F13"/>
    <mergeCell ref="A14:F14"/>
    <mergeCell ref="E15:F15"/>
    <mergeCell ref="B6:F6"/>
    <mergeCell ref="A1:E1"/>
    <mergeCell ref="A2:F2"/>
    <mergeCell ref="B4:F4"/>
    <mergeCell ref="B5:F5"/>
    <mergeCell ref="A3:F3"/>
    <mergeCell ref="B7:F7"/>
    <mergeCell ref="B8:F8"/>
    <mergeCell ref="B9:F9"/>
    <mergeCell ref="B11:F11"/>
    <mergeCell ref="B12:F12"/>
    <mergeCell ref="B10:F10"/>
    <mergeCell ref="A39:B39"/>
    <mergeCell ref="E39:F39"/>
    <mergeCell ref="A40:B40"/>
    <mergeCell ref="E40:F40"/>
    <mergeCell ref="E26:F26"/>
    <mergeCell ref="E28:F28"/>
    <mergeCell ref="E29:F29"/>
    <mergeCell ref="E30:F30"/>
    <mergeCell ref="A33:A35"/>
    <mergeCell ref="B33:F35"/>
    <mergeCell ref="A36:F36"/>
    <mergeCell ref="A38:B38"/>
    <mergeCell ref="E38:F38"/>
    <mergeCell ref="A37:B37"/>
    <mergeCell ref="E37:F37"/>
    <mergeCell ref="E41:F41"/>
    <mergeCell ref="E42:F42"/>
    <mergeCell ref="E43:F43"/>
    <mergeCell ref="A41:B41"/>
    <mergeCell ref="A42:B42"/>
    <mergeCell ref="A43:B43"/>
    <mergeCell ref="A47:F47"/>
    <mergeCell ref="A44:B44"/>
    <mergeCell ref="E44:F44"/>
    <mergeCell ref="E45:F45"/>
    <mergeCell ref="A46:B46"/>
    <mergeCell ref="E46:F46"/>
    <mergeCell ref="A45:B45"/>
    <mergeCell ref="E16:F16"/>
    <mergeCell ref="A17:F17"/>
    <mergeCell ref="A20:F20"/>
    <mergeCell ref="E22:F22"/>
    <mergeCell ref="A24:F24"/>
    <mergeCell ref="E21:F21"/>
    <mergeCell ref="E23:F23"/>
    <mergeCell ref="E25:F25"/>
    <mergeCell ref="A26:B26"/>
    <mergeCell ref="A27:F27"/>
    <mergeCell ref="A28:A29"/>
    <mergeCell ref="A31:A32"/>
    <mergeCell ref="E31:F31"/>
    <mergeCell ref="E32:F32"/>
    <mergeCell ref="A25:B25"/>
    <mergeCell ref="D48:F48"/>
    <mergeCell ref="E49:F49"/>
    <mergeCell ref="E50:F50"/>
    <mergeCell ref="A48:C48"/>
    <mergeCell ref="A49:C49"/>
    <mergeCell ref="A50:C50"/>
    <mergeCell ref="A57:F57"/>
    <mergeCell ref="A58:F58"/>
    <mergeCell ref="E51:F51"/>
    <mergeCell ref="A54:F54"/>
    <mergeCell ref="A55:F55"/>
    <mergeCell ref="A56:F56"/>
    <mergeCell ref="A52:F52"/>
    <mergeCell ref="A53:F53"/>
    <mergeCell ref="A51:C51"/>
  </mergeCells>
  <pageMargins left="0.7" right="0.7" top="0.75" bottom="0.75" header="0.3" footer="0.3"/>
  <pageSetup scale="61" orientation="portrait" r:id="rId1"/>
</worksheet>
</file>

<file path=xl/worksheets/sheet27.xml><?xml version="1.0" encoding="utf-8"?>
<worksheet xmlns="http://schemas.openxmlformats.org/spreadsheetml/2006/main" xmlns:r="http://schemas.openxmlformats.org/officeDocument/2006/relationships">
  <sheetPr>
    <tabColor rgb="FF00B0F0"/>
  </sheetPr>
  <dimension ref="A1:F57"/>
  <sheetViews>
    <sheetView rightToLeft="1" view="pageBreakPreview" zoomScaleSheetLayoutView="100" workbookViewId="0">
      <selection activeCell="B5" sqref="B5:F5"/>
    </sheetView>
  </sheetViews>
  <sheetFormatPr defaultRowHeight="15"/>
  <cols>
    <col min="1" max="1" width="33.28515625" customWidth="1"/>
    <col min="2" max="2" width="16.28515625" customWidth="1"/>
    <col min="3" max="3" width="14.28515625" customWidth="1"/>
    <col min="4" max="4" width="23.85546875" customWidth="1"/>
    <col min="5" max="5" width="32.28515625" customWidth="1"/>
    <col min="6" max="6" width="30.85546875" customWidth="1"/>
  </cols>
  <sheetData>
    <row r="1" spans="1:6" ht="75" customHeight="1" thickTop="1" thickBot="1">
      <c r="A1" s="913" t="s">
        <v>1334</v>
      </c>
      <c r="B1" s="913"/>
      <c r="C1" s="913"/>
      <c r="D1" s="913"/>
      <c r="E1" s="914"/>
      <c r="F1" s="418" t="s">
        <v>237</v>
      </c>
    </row>
    <row r="2" spans="1:6" ht="18" thickTop="1" thickBot="1">
      <c r="A2" s="901" t="s">
        <v>0</v>
      </c>
      <c r="B2" s="1607"/>
      <c r="C2" s="1607"/>
      <c r="D2" s="1607"/>
      <c r="E2" s="1607"/>
      <c r="F2" s="1608"/>
    </row>
    <row r="3" spans="1:6" ht="17.25" customHeight="1" thickTop="1">
      <c r="A3" s="400" t="s">
        <v>7</v>
      </c>
      <c r="B3" s="1252" t="s">
        <v>64</v>
      </c>
      <c r="C3" s="1253"/>
      <c r="D3" s="1253"/>
      <c r="E3" s="1253"/>
      <c r="F3" s="1277"/>
    </row>
    <row r="4" spans="1:6" ht="16.5" customHeight="1">
      <c r="A4" s="624" t="s">
        <v>1</v>
      </c>
      <c r="B4" s="1252" t="s">
        <v>284</v>
      </c>
      <c r="C4" s="1253"/>
      <c r="D4" s="1253"/>
      <c r="E4" s="1253"/>
      <c r="F4" s="1254"/>
    </row>
    <row r="5" spans="1:6" ht="20.25">
      <c r="A5" s="624" t="s">
        <v>2</v>
      </c>
      <c r="B5" s="1578" t="s">
        <v>1335</v>
      </c>
      <c r="C5" s="1579"/>
      <c r="D5" s="1579"/>
      <c r="E5" s="1579"/>
      <c r="F5" s="1580"/>
    </row>
    <row r="6" spans="1:6" ht="16.5">
      <c r="A6" s="504" t="s">
        <v>243</v>
      </c>
      <c r="B6" s="2159" t="s">
        <v>1336</v>
      </c>
      <c r="C6" s="2160"/>
      <c r="D6" s="2160"/>
      <c r="E6" s="2160"/>
      <c r="F6" s="2161"/>
    </row>
    <row r="7" spans="1:6" ht="16.5">
      <c r="A7" s="624" t="s">
        <v>8</v>
      </c>
      <c r="B7" s="1252" t="s">
        <v>119</v>
      </c>
      <c r="C7" s="1253"/>
      <c r="D7" s="1253"/>
      <c r="E7" s="1253"/>
      <c r="F7" s="1277"/>
    </row>
    <row r="8" spans="1:6" ht="18.75" customHeight="1">
      <c r="A8" s="262" t="s">
        <v>54</v>
      </c>
      <c r="B8" s="2162" t="s">
        <v>1337</v>
      </c>
      <c r="C8" s="2163"/>
      <c r="D8" s="2163"/>
      <c r="E8" s="2163"/>
      <c r="F8" s="2164"/>
    </row>
    <row r="9" spans="1:6" ht="52.5" customHeight="1">
      <c r="A9" s="626" t="s">
        <v>9</v>
      </c>
      <c r="B9" s="2165" t="s">
        <v>1338</v>
      </c>
      <c r="C9" s="2165"/>
      <c r="D9" s="2165"/>
      <c r="E9" s="2165"/>
      <c r="F9" s="2165"/>
    </row>
    <row r="10" spans="1:6" ht="61.15" customHeight="1">
      <c r="A10" s="624" t="s">
        <v>20</v>
      </c>
      <c r="B10" s="1056" t="s">
        <v>1106</v>
      </c>
      <c r="C10" s="1057"/>
      <c r="D10" s="1057"/>
      <c r="E10" s="1057"/>
      <c r="F10" s="1058"/>
    </row>
    <row r="11" spans="1:6" ht="21" thickBot="1">
      <c r="A11" s="401" t="s">
        <v>16</v>
      </c>
      <c r="B11" s="1056" t="s">
        <v>1339</v>
      </c>
      <c r="C11" s="1057"/>
      <c r="D11" s="1057"/>
      <c r="E11" s="1057"/>
      <c r="F11" s="1058"/>
    </row>
    <row r="12" spans="1:6" ht="18" thickTop="1" thickBot="1">
      <c r="A12" s="901" t="s">
        <v>10</v>
      </c>
      <c r="B12" s="901"/>
      <c r="C12" s="901"/>
      <c r="D12" s="901"/>
      <c r="E12" s="901"/>
      <c r="F12" s="902"/>
    </row>
    <row r="13" spans="1:6" ht="15.75" thickTop="1">
      <c r="A13" s="402" t="s">
        <v>11</v>
      </c>
      <c r="B13" s="392" t="s">
        <v>12</v>
      </c>
      <c r="C13" s="392" t="s">
        <v>13</v>
      </c>
      <c r="D13" s="392" t="s">
        <v>14</v>
      </c>
      <c r="E13" s="903" t="s">
        <v>15</v>
      </c>
      <c r="F13" s="904"/>
    </row>
    <row r="14" spans="1:6" ht="26.25">
      <c r="A14" s="380" t="s">
        <v>1340</v>
      </c>
      <c r="B14" s="697" t="s">
        <v>1341</v>
      </c>
      <c r="C14" s="634"/>
      <c r="D14" s="634"/>
      <c r="E14" s="2127"/>
      <c r="F14" s="2127"/>
    </row>
    <row r="15" spans="1:6" ht="26.25">
      <c r="A15" s="380" t="s">
        <v>1342</v>
      </c>
      <c r="B15" s="697" t="s">
        <v>1341</v>
      </c>
      <c r="C15" s="634"/>
      <c r="D15" s="634"/>
      <c r="E15" s="634"/>
      <c r="F15" s="634"/>
    </row>
    <row r="16" spans="1:6" ht="26.25">
      <c r="A16" s="380" t="s">
        <v>1343</v>
      </c>
      <c r="B16" s="697" t="s">
        <v>1344</v>
      </c>
      <c r="C16" s="634"/>
      <c r="D16" s="634"/>
      <c r="E16" s="634"/>
      <c r="F16" s="634"/>
    </row>
    <row r="17" spans="1:6" ht="22.5" thickBot="1">
      <c r="A17" s="885" t="s">
        <v>17</v>
      </c>
      <c r="B17" s="962"/>
      <c r="C17" s="885"/>
      <c r="D17" s="962"/>
      <c r="E17" s="885"/>
      <c r="F17" s="886"/>
    </row>
    <row r="18" spans="1:6" ht="20.25" thickTop="1">
      <c r="A18" s="404" t="s">
        <v>4</v>
      </c>
      <c r="B18" s="622" t="s">
        <v>517</v>
      </c>
      <c r="C18" s="397" t="s">
        <v>6</v>
      </c>
      <c r="D18" s="622" t="s">
        <v>1111</v>
      </c>
      <c r="E18" s="393" t="s">
        <v>18</v>
      </c>
      <c r="F18" s="394"/>
    </row>
    <row r="19" spans="1:6" ht="20.25" thickBot="1">
      <c r="A19" s="405" t="s">
        <v>5</v>
      </c>
      <c r="B19" s="622" t="s">
        <v>517</v>
      </c>
      <c r="C19" s="398" t="s">
        <v>3</v>
      </c>
      <c r="D19" s="622" t="s">
        <v>1111</v>
      </c>
      <c r="E19" s="395" t="s">
        <v>19</v>
      </c>
      <c r="F19" s="396" t="s">
        <v>124</v>
      </c>
    </row>
    <row r="20" spans="1:6" ht="23.25" thickTop="1" thickBot="1">
      <c r="A20" s="892" t="s">
        <v>31</v>
      </c>
      <c r="B20" s="885"/>
      <c r="C20" s="892"/>
      <c r="D20" s="885"/>
      <c r="E20" s="892"/>
      <c r="F20" s="893"/>
    </row>
    <row r="21" spans="1:6" ht="20.25" thickTop="1">
      <c r="A21" s="399" t="s">
        <v>30</v>
      </c>
      <c r="B21" s="619" t="s">
        <v>26</v>
      </c>
      <c r="C21" s="619" t="s">
        <v>22</v>
      </c>
      <c r="D21" s="619" t="s">
        <v>23</v>
      </c>
      <c r="E21" s="899" t="s">
        <v>24</v>
      </c>
      <c r="F21" s="900"/>
    </row>
    <row r="22" spans="1:6" ht="18.75" thickBot="1">
      <c r="A22" s="142">
        <v>35000000</v>
      </c>
      <c r="B22" s="142">
        <v>43500000</v>
      </c>
      <c r="C22" s="621"/>
      <c r="D22" s="698" t="s">
        <v>121</v>
      </c>
      <c r="E22" s="2151"/>
      <c r="F22" s="2152"/>
    </row>
    <row r="23" spans="1:6" ht="21" thickTop="1" thickBot="1">
      <c r="A23" s="699" t="s">
        <v>25</v>
      </c>
      <c r="B23" s="142">
        <v>43500000</v>
      </c>
      <c r="C23" s="49"/>
      <c r="D23" s="49"/>
      <c r="E23" s="2151"/>
      <c r="F23" s="2152"/>
    </row>
    <row r="24" spans="1:6" ht="23.25" thickTop="1" thickBot="1">
      <c r="A24" s="892" t="s">
        <v>27</v>
      </c>
      <c r="B24" s="892"/>
      <c r="C24" s="892"/>
      <c r="D24" s="892"/>
      <c r="E24" s="892"/>
      <c r="F24" s="893"/>
    </row>
    <row r="25" spans="1:6" ht="32.25" thickTop="1">
      <c r="A25" s="942" t="s">
        <v>28</v>
      </c>
      <c r="B25" s="867"/>
      <c r="C25" s="619" t="s">
        <v>29</v>
      </c>
      <c r="D25" s="316" t="s">
        <v>362</v>
      </c>
      <c r="E25" s="899" t="s">
        <v>371</v>
      </c>
      <c r="F25" s="900"/>
    </row>
    <row r="26" spans="1:6" ht="15.75" thickBot="1">
      <c r="A26" s="2157">
        <v>43500000</v>
      </c>
      <c r="B26" s="2158"/>
      <c r="C26" s="700">
        <v>43500000</v>
      </c>
      <c r="D26" s="701">
        <v>34991041</v>
      </c>
      <c r="E26" s="2155">
        <v>0.93</v>
      </c>
      <c r="F26" s="2156"/>
    </row>
    <row r="27" spans="1:6" ht="21" thickTop="1" thickBot="1">
      <c r="A27" s="915" t="s">
        <v>32</v>
      </c>
      <c r="B27" s="915"/>
      <c r="C27" s="915"/>
      <c r="D27" s="915"/>
      <c r="E27" s="1048"/>
      <c r="F27" s="1049"/>
    </row>
    <row r="28" spans="1:6" ht="20.25" thickTop="1">
      <c r="A28" s="946" t="s">
        <v>33</v>
      </c>
      <c r="B28" s="387" t="s">
        <v>34</v>
      </c>
      <c r="C28" s="387" t="s">
        <v>35</v>
      </c>
      <c r="D28" s="387" t="s">
        <v>36</v>
      </c>
      <c r="E28" s="887" t="s">
        <v>37</v>
      </c>
      <c r="F28" s="888"/>
    </row>
    <row r="29" spans="1:6">
      <c r="A29" s="947"/>
      <c r="B29" s="220">
        <v>0.25</v>
      </c>
      <c r="C29" s="236">
        <v>0.5</v>
      </c>
      <c r="D29" s="702">
        <v>0.6</v>
      </c>
      <c r="E29" s="2153">
        <v>0.80700000000000005</v>
      </c>
      <c r="F29" s="2154"/>
    </row>
    <row r="30" spans="1:6" ht="18">
      <c r="A30" s="406" t="s">
        <v>38</v>
      </c>
      <c r="B30" s="635"/>
      <c r="C30" s="388"/>
      <c r="D30" s="388"/>
      <c r="E30" s="920"/>
      <c r="F30" s="921"/>
    </row>
    <row r="31" spans="1:6" ht="15" customHeight="1">
      <c r="A31" s="889" t="s">
        <v>58</v>
      </c>
      <c r="B31" s="627" t="s">
        <v>39</v>
      </c>
      <c r="C31" s="627" t="s">
        <v>40</v>
      </c>
      <c r="D31" s="627" t="s">
        <v>41</v>
      </c>
      <c r="E31" s="937" t="s">
        <v>42</v>
      </c>
      <c r="F31" s="938"/>
    </row>
    <row r="32" spans="1:6" ht="15" customHeight="1">
      <c r="A32" s="890"/>
      <c r="B32" s="388"/>
      <c r="C32" s="621" t="s">
        <v>40</v>
      </c>
      <c r="D32" s="388"/>
      <c r="E32" s="920"/>
      <c r="F32" s="950"/>
    </row>
    <row r="33" spans="1:6" ht="15" customHeight="1">
      <c r="A33" s="944" t="s">
        <v>63</v>
      </c>
      <c r="B33" s="976"/>
      <c r="C33" s="977"/>
      <c r="D33" s="977"/>
      <c r="E33" s="977"/>
      <c r="F33" s="977"/>
    </row>
    <row r="34" spans="1:6" ht="15.75" customHeight="1">
      <c r="A34" s="945"/>
      <c r="B34" s="978"/>
      <c r="C34" s="946"/>
      <c r="D34" s="946"/>
      <c r="E34" s="946"/>
      <c r="F34" s="979"/>
    </row>
    <row r="35" spans="1:6" ht="15.75" thickBot="1">
      <c r="A35" s="945"/>
      <c r="B35" s="978"/>
      <c r="C35" s="946"/>
      <c r="D35" s="946"/>
      <c r="E35" s="946"/>
      <c r="F35" s="979"/>
    </row>
    <row r="36" spans="1:6" ht="48.75" customHeight="1" thickTop="1" thickBot="1">
      <c r="A36" s="891" t="s">
        <v>43</v>
      </c>
      <c r="B36" s="892"/>
      <c r="C36" s="892"/>
      <c r="D36" s="892"/>
      <c r="E36" s="892"/>
      <c r="F36" s="893"/>
    </row>
    <row r="37" spans="1:6" ht="55.5" customHeight="1" thickTop="1">
      <c r="A37" s="980" t="s">
        <v>44</v>
      </c>
      <c r="B37" s="981"/>
      <c r="C37" s="619" t="s">
        <v>45</v>
      </c>
      <c r="D37" s="410" t="s">
        <v>46</v>
      </c>
      <c r="E37" s="982" t="s">
        <v>59</v>
      </c>
      <c r="F37" s="983"/>
    </row>
    <row r="38" spans="1:6" ht="49.5" customHeight="1">
      <c r="A38" s="2145" t="s">
        <v>1345</v>
      </c>
      <c r="B38" s="2145"/>
      <c r="C38" s="521" t="s">
        <v>1116</v>
      </c>
      <c r="D38" s="522">
        <v>100</v>
      </c>
      <c r="E38" s="2146" t="s">
        <v>1346</v>
      </c>
      <c r="F38" s="2147"/>
    </row>
    <row r="39" spans="1:6" s="383" customFormat="1" ht="49.5" customHeight="1">
      <c r="A39" s="2145" t="s">
        <v>1347</v>
      </c>
      <c r="B39" s="2145"/>
      <c r="C39" s="521" t="s">
        <v>1348</v>
      </c>
      <c r="D39" s="522">
        <v>1076</v>
      </c>
      <c r="E39" s="1823" t="s">
        <v>1349</v>
      </c>
      <c r="F39" s="1824"/>
    </row>
    <row r="40" spans="1:6" s="383" customFormat="1" ht="49.5" customHeight="1" thickBot="1">
      <c r="A40" s="2145" t="s">
        <v>1350</v>
      </c>
      <c r="B40" s="2145"/>
      <c r="C40" s="521" t="s">
        <v>1351</v>
      </c>
      <c r="D40" s="703">
        <v>18000000</v>
      </c>
      <c r="E40" s="2148" t="s">
        <v>1352</v>
      </c>
      <c r="F40" s="2149"/>
    </row>
    <row r="41" spans="1:6" s="383" customFormat="1" ht="49.5" customHeight="1" thickTop="1" thickBot="1">
      <c r="A41" s="884" t="s">
        <v>60</v>
      </c>
      <c r="B41" s="885"/>
      <c r="C41" s="892"/>
      <c r="D41" s="892"/>
      <c r="E41" s="892"/>
      <c r="F41" s="893"/>
    </row>
    <row r="42" spans="1:6" ht="20.25" thickTop="1">
      <c r="A42" s="867" t="s">
        <v>61</v>
      </c>
      <c r="B42" s="868"/>
      <c r="C42" s="868"/>
      <c r="D42" s="868" t="s">
        <v>62</v>
      </c>
      <c r="E42" s="868"/>
      <c r="F42" s="869"/>
    </row>
    <row r="43" spans="1:6" ht="18">
      <c r="A43" s="704" t="s">
        <v>47</v>
      </c>
      <c r="B43" s="2150">
        <v>5480</v>
      </c>
      <c r="C43" s="2150"/>
      <c r="D43" s="705" t="s">
        <v>49</v>
      </c>
      <c r="E43" s="2143">
        <v>1096</v>
      </c>
      <c r="F43" s="2144"/>
    </row>
    <row r="44" spans="1:6" ht="18">
      <c r="A44" s="706" t="s">
        <v>48</v>
      </c>
      <c r="B44" s="2166" t="s">
        <v>1353</v>
      </c>
      <c r="C44" s="2166"/>
      <c r="D44" s="705" t="s">
        <v>50</v>
      </c>
      <c r="E44" s="2143"/>
      <c r="F44" s="2144"/>
    </row>
    <row r="45" spans="1:6" ht="18.75" thickBot="1">
      <c r="A45" s="706" t="s">
        <v>25</v>
      </c>
      <c r="B45" s="2167" t="s">
        <v>1354</v>
      </c>
      <c r="C45" s="2167"/>
      <c r="D45" s="705" t="s">
        <v>25</v>
      </c>
      <c r="E45" s="2143">
        <v>1096</v>
      </c>
      <c r="F45" s="2144"/>
    </row>
    <row r="46" spans="1:6" ht="22.5" thickTop="1">
      <c r="A46" s="864" t="s">
        <v>51</v>
      </c>
      <c r="B46" s="865"/>
      <c r="C46" s="865"/>
      <c r="D46" s="865"/>
      <c r="E46" s="865"/>
      <c r="F46" s="866"/>
    </row>
    <row r="47" spans="1:6" ht="18.75">
      <c r="A47" s="859" t="s">
        <v>1255</v>
      </c>
      <c r="B47" s="859"/>
      <c r="C47" s="859"/>
      <c r="D47" s="859"/>
      <c r="E47" s="859"/>
      <c r="F47" s="859"/>
    </row>
    <row r="48" spans="1:6" ht="18.75">
      <c r="A48" s="859" t="s">
        <v>1256</v>
      </c>
      <c r="B48" s="859"/>
      <c r="C48" s="859"/>
      <c r="D48" s="859"/>
      <c r="E48" s="859"/>
      <c r="F48" s="859"/>
    </row>
    <row r="49" spans="1:6" ht="18.75">
      <c r="A49" s="1844" t="s">
        <v>1330</v>
      </c>
      <c r="B49" s="859"/>
      <c r="C49" s="859"/>
      <c r="D49" s="859"/>
      <c r="E49" s="859"/>
      <c r="F49" s="1845"/>
    </row>
    <row r="50" spans="1:6" ht="21.75">
      <c r="A50" s="961" t="s">
        <v>52</v>
      </c>
      <c r="B50" s="962"/>
      <c r="C50" s="962"/>
      <c r="D50" s="962"/>
      <c r="E50" s="962"/>
      <c r="F50" s="963"/>
    </row>
    <row r="51" spans="1:6" ht="18.75">
      <c r="A51" s="1844" t="s">
        <v>1355</v>
      </c>
      <c r="B51" s="859"/>
      <c r="C51" s="859"/>
      <c r="D51" s="859"/>
      <c r="E51" s="859"/>
      <c r="F51" s="1845"/>
    </row>
    <row r="52" spans="1:6" ht="21.75">
      <c r="A52" s="1934" t="s">
        <v>52</v>
      </c>
      <c r="B52" s="1935"/>
      <c r="C52" s="1935"/>
      <c r="D52" s="1935"/>
      <c r="E52" s="1935"/>
      <c r="F52" s="1936"/>
    </row>
    <row r="53" spans="1:6" ht="18.75">
      <c r="A53" s="1620"/>
      <c r="B53" s="1621"/>
      <c r="C53" s="1621"/>
      <c r="D53" s="1621"/>
      <c r="E53" s="1621"/>
      <c r="F53" s="1622"/>
    </row>
    <row r="54" spans="1:6" ht="18.75">
      <c r="A54" s="1620"/>
      <c r="B54" s="1621"/>
      <c r="C54" s="1621"/>
      <c r="D54" s="1621"/>
      <c r="E54" s="1621"/>
      <c r="F54" s="1622"/>
    </row>
    <row r="55" spans="1:6" ht="18.75">
      <c r="A55" s="1620"/>
      <c r="B55" s="1621"/>
      <c r="C55" s="1621"/>
      <c r="D55" s="1621"/>
      <c r="E55" s="1621"/>
      <c r="F55" s="1622"/>
    </row>
    <row r="56" spans="1:6" ht="22.5" thickBot="1">
      <c r="A56" s="2168"/>
      <c r="B56" s="2169"/>
      <c r="C56" s="2169"/>
      <c r="D56" s="2169"/>
      <c r="E56" s="2169"/>
      <c r="F56" s="2170"/>
    </row>
    <row r="57" spans="1:6" ht="15.75" thickTop="1"/>
  </sheetData>
  <mergeCells count="63">
    <mergeCell ref="A54:F54"/>
    <mergeCell ref="A55:F55"/>
    <mergeCell ref="A56:F56"/>
    <mergeCell ref="A47:F47"/>
    <mergeCell ref="A48:F48"/>
    <mergeCell ref="A49:F49"/>
    <mergeCell ref="A50:F50"/>
    <mergeCell ref="A51:F51"/>
    <mergeCell ref="A52:F52"/>
    <mergeCell ref="B44:C44"/>
    <mergeCell ref="E44:F44"/>
    <mergeCell ref="B45:C45"/>
    <mergeCell ref="E45:F45"/>
    <mergeCell ref="A53:F53"/>
    <mergeCell ref="A1:E1"/>
    <mergeCell ref="A2:F2"/>
    <mergeCell ref="B3:F3"/>
    <mergeCell ref="B4:F4"/>
    <mergeCell ref="B5:F5"/>
    <mergeCell ref="E21:F21"/>
    <mergeCell ref="A17:F17"/>
    <mergeCell ref="A20:F20"/>
    <mergeCell ref="E22:F22"/>
    <mergeCell ref="B6:F6"/>
    <mergeCell ref="B7:F7"/>
    <mergeCell ref="B10:F10"/>
    <mergeCell ref="B11:F11"/>
    <mergeCell ref="E14:F14"/>
    <mergeCell ref="B8:F8"/>
    <mergeCell ref="B9:F9"/>
    <mergeCell ref="A12:F12"/>
    <mergeCell ref="E13:F13"/>
    <mergeCell ref="A31:A32"/>
    <mergeCell ref="E31:F31"/>
    <mergeCell ref="E32:F32"/>
    <mergeCell ref="A33:A35"/>
    <mergeCell ref="E23:F23"/>
    <mergeCell ref="E28:F28"/>
    <mergeCell ref="E29:F29"/>
    <mergeCell ref="A24:F24"/>
    <mergeCell ref="A25:B25"/>
    <mergeCell ref="E25:F25"/>
    <mergeCell ref="E26:F26"/>
    <mergeCell ref="E30:F30"/>
    <mergeCell ref="A26:B26"/>
    <mergeCell ref="A27:F27"/>
    <mergeCell ref="A28:A29"/>
    <mergeCell ref="E43:F43"/>
    <mergeCell ref="A46:F46"/>
    <mergeCell ref="B33:F35"/>
    <mergeCell ref="A36:F36"/>
    <mergeCell ref="A41:F41"/>
    <mergeCell ref="A42:C42"/>
    <mergeCell ref="D42:F42"/>
    <mergeCell ref="A37:B37"/>
    <mergeCell ref="E37:F37"/>
    <mergeCell ref="A38:B38"/>
    <mergeCell ref="E38:F38"/>
    <mergeCell ref="A39:B39"/>
    <mergeCell ref="A40:B40"/>
    <mergeCell ref="E39:F39"/>
    <mergeCell ref="E40:F40"/>
    <mergeCell ref="B43:C43"/>
  </mergeCells>
  <pageMargins left="0.7" right="0.7" top="0.75" bottom="0.75" header="0.3" footer="0.3"/>
  <pageSetup scale="60" orientation="portrait" r:id="rId1"/>
  <rowBreaks count="1" manualBreakCount="1">
    <brk id="46" max="16383" man="1"/>
  </rowBreaks>
</worksheet>
</file>

<file path=xl/worksheets/sheet28.xml><?xml version="1.0" encoding="utf-8"?>
<worksheet xmlns="http://schemas.openxmlformats.org/spreadsheetml/2006/main" xmlns:r="http://schemas.openxmlformats.org/officeDocument/2006/relationships">
  <sheetPr>
    <tabColor rgb="FF00B0F0"/>
  </sheetPr>
  <dimension ref="A1:H49"/>
  <sheetViews>
    <sheetView rightToLeft="1" view="pageBreakPreview" zoomScaleSheetLayoutView="100" workbookViewId="0">
      <selection activeCell="B31" sqref="B31:F33"/>
    </sheetView>
  </sheetViews>
  <sheetFormatPr defaultRowHeight="15"/>
  <cols>
    <col min="1" max="1" width="22.42578125" customWidth="1"/>
    <col min="2" max="2" width="12.85546875" customWidth="1"/>
    <col min="3" max="3" width="13" customWidth="1"/>
    <col min="4" max="4" width="13.85546875" customWidth="1"/>
    <col min="5" max="5" width="22.42578125" customWidth="1"/>
    <col min="6" max="6" width="21.85546875" customWidth="1"/>
    <col min="8" max="8" width="10.140625" bestFit="1" customWidth="1"/>
  </cols>
  <sheetData>
    <row r="1" spans="1:6" ht="66" customHeight="1" thickTop="1" thickBot="1">
      <c r="A1" s="913" t="s">
        <v>851</v>
      </c>
      <c r="B1" s="913"/>
      <c r="C1" s="913"/>
      <c r="D1" s="913"/>
      <c r="E1" s="914"/>
      <c r="F1" s="138" t="s">
        <v>237</v>
      </c>
    </row>
    <row r="2" spans="1:6" ht="18" thickTop="1" thickBot="1">
      <c r="A2" s="901" t="s">
        <v>0</v>
      </c>
      <c r="B2" s="901"/>
      <c r="C2" s="901"/>
      <c r="D2" s="901"/>
      <c r="E2" s="901"/>
      <c r="F2" s="902"/>
    </row>
    <row r="3" spans="1:6" ht="17.25" customHeight="1" thickTop="1">
      <c r="A3" s="21" t="s">
        <v>7</v>
      </c>
      <c r="B3" s="1945" t="s">
        <v>285</v>
      </c>
      <c r="C3" s="1946"/>
      <c r="D3" s="1946"/>
      <c r="E3" s="1946"/>
      <c r="F3" s="1947"/>
    </row>
    <row r="4" spans="1:6" ht="16.5" customHeight="1">
      <c r="A4" s="313" t="s">
        <v>1</v>
      </c>
      <c r="B4" s="1952" t="s">
        <v>286</v>
      </c>
      <c r="C4" s="1953"/>
      <c r="D4" s="1953"/>
      <c r="E4" s="1953"/>
      <c r="F4" s="1954"/>
    </row>
    <row r="5" spans="1:6" ht="20.25">
      <c r="A5" s="313" t="s">
        <v>2</v>
      </c>
      <c r="B5" s="1578" t="s">
        <v>389</v>
      </c>
      <c r="C5" s="1579"/>
      <c r="D5" s="1579"/>
      <c r="E5" s="1579"/>
      <c r="F5" s="1580"/>
    </row>
    <row r="6" spans="1:6" ht="17.25" thickBot="1">
      <c r="A6" s="313" t="s">
        <v>243</v>
      </c>
      <c r="B6" s="2171">
        <v>15000000</v>
      </c>
      <c r="C6" s="1953"/>
      <c r="D6" s="1953"/>
      <c r="E6" s="1953"/>
      <c r="F6" s="1954"/>
    </row>
    <row r="7" spans="1:6" ht="17.25" thickTop="1">
      <c r="A7" s="313" t="s">
        <v>8</v>
      </c>
      <c r="B7" s="1945" t="s">
        <v>223</v>
      </c>
      <c r="C7" s="1946"/>
      <c r="D7" s="1946"/>
      <c r="E7" s="1946"/>
      <c r="F7" s="1947"/>
    </row>
    <row r="8" spans="1:6" ht="16.5" customHeight="1">
      <c r="A8" s="493" t="s">
        <v>54</v>
      </c>
      <c r="B8" s="1190" t="s">
        <v>637</v>
      </c>
      <c r="C8" s="1191"/>
      <c r="D8" s="1191"/>
      <c r="E8" s="1191"/>
      <c r="F8" s="1192"/>
    </row>
    <row r="9" spans="1:6" ht="17.25" customHeight="1">
      <c r="A9" s="501" t="s">
        <v>9</v>
      </c>
      <c r="B9" s="1948" t="s">
        <v>638</v>
      </c>
      <c r="C9" s="1948"/>
      <c r="D9" s="1948"/>
      <c r="E9" s="1948"/>
      <c r="F9" s="1948"/>
    </row>
    <row r="10" spans="1:6" ht="20.25">
      <c r="A10" s="493" t="s">
        <v>20</v>
      </c>
      <c r="B10" s="2172"/>
      <c r="C10" s="2173"/>
      <c r="D10" s="2173"/>
      <c r="E10" s="2173"/>
      <c r="F10" s="2174"/>
    </row>
    <row r="11" spans="1:6" ht="21" thickBot="1">
      <c r="A11" s="23" t="s">
        <v>16</v>
      </c>
      <c r="B11" s="1003"/>
      <c r="C11" s="1004"/>
      <c r="D11" s="1004"/>
      <c r="E11" s="1004"/>
      <c r="F11" s="1005"/>
    </row>
    <row r="12" spans="1:6" ht="18" thickTop="1" thickBot="1">
      <c r="A12" s="901" t="s">
        <v>276</v>
      </c>
      <c r="B12" s="901"/>
      <c r="C12" s="901"/>
      <c r="D12" s="901"/>
      <c r="E12" s="901"/>
      <c r="F12" s="902"/>
    </row>
    <row r="13" spans="1:6" ht="15.75" thickTop="1">
      <c r="A13" s="24" t="s">
        <v>11</v>
      </c>
      <c r="B13" s="12" t="s">
        <v>12</v>
      </c>
      <c r="C13" s="12" t="s">
        <v>13</v>
      </c>
      <c r="D13" s="12" t="s">
        <v>14</v>
      </c>
      <c r="E13" s="903" t="s">
        <v>15</v>
      </c>
      <c r="F13" s="904"/>
    </row>
    <row r="14" spans="1:6" ht="59.25" thickBot="1">
      <c r="A14" s="50" t="s">
        <v>636</v>
      </c>
      <c r="B14" s="50"/>
      <c r="C14" s="50"/>
      <c r="D14" s="2"/>
      <c r="E14" s="905"/>
      <c r="F14" s="906"/>
    </row>
    <row r="15" spans="1:6" ht="23.25" thickTop="1" thickBot="1">
      <c r="A15" s="892" t="s">
        <v>17</v>
      </c>
      <c r="B15" s="892"/>
      <c r="C15" s="892"/>
      <c r="D15" s="892"/>
      <c r="E15" s="892"/>
      <c r="F15" s="893"/>
    </row>
    <row r="16" spans="1:6" ht="20.25" thickTop="1">
      <c r="A16" s="26" t="s">
        <v>4</v>
      </c>
      <c r="B16" s="112"/>
      <c r="C16" s="17" t="s">
        <v>6</v>
      </c>
      <c r="D16" s="112"/>
      <c r="E16" s="465" t="s">
        <v>18</v>
      </c>
      <c r="F16" s="14" t="s">
        <v>109</v>
      </c>
    </row>
    <row r="17" spans="1:6" ht="20.25" thickBot="1">
      <c r="A17" s="27" t="s">
        <v>5</v>
      </c>
      <c r="B17" s="111"/>
      <c r="C17" s="18" t="s">
        <v>3</v>
      </c>
      <c r="D17" s="111"/>
      <c r="E17" s="15" t="s">
        <v>19</v>
      </c>
      <c r="F17" s="222" t="s">
        <v>287</v>
      </c>
    </row>
    <row r="18" spans="1:6" ht="23.25" thickTop="1" thickBot="1">
      <c r="A18" s="892" t="s">
        <v>31</v>
      </c>
      <c r="B18" s="892"/>
      <c r="C18" s="892"/>
      <c r="D18" s="892"/>
      <c r="E18" s="892"/>
      <c r="F18" s="893"/>
    </row>
    <row r="19" spans="1:6" ht="20.25" thickTop="1">
      <c r="A19" s="19" t="s">
        <v>30</v>
      </c>
      <c r="B19" s="311" t="s">
        <v>26</v>
      </c>
      <c r="C19" s="311" t="s">
        <v>22</v>
      </c>
      <c r="D19" s="311" t="s">
        <v>23</v>
      </c>
      <c r="E19" s="899" t="s">
        <v>236</v>
      </c>
      <c r="F19" s="900"/>
    </row>
    <row r="20" spans="1:6" ht="20.25" thickBot="1">
      <c r="A20" s="142">
        <v>15000000</v>
      </c>
      <c r="B20" s="142">
        <v>15000000</v>
      </c>
      <c r="C20" s="137"/>
      <c r="D20" s="18" t="s">
        <v>277</v>
      </c>
      <c r="E20" s="2182">
        <v>15000000</v>
      </c>
      <c r="F20" s="2183"/>
    </row>
    <row r="21" spans="1:6" ht="21" thickTop="1" thickBot="1">
      <c r="A21" s="25" t="s">
        <v>25</v>
      </c>
      <c r="B21" s="5"/>
      <c r="C21" s="137"/>
      <c r="D21" s="5"/>
      <c r="E21" s="2184"/>
      <c r="F21" s="2185"/>
    </row>
    <row r="22" spans="1:6" ht="23.25" thickTop="1" thickBot="1">
      <c r="A22" s="892" t="s">
        <v>27</v>
      </c>
      <c r="B22" s="892"/>
      <c r="C22" s="892"/>
      <c r="D22" s="892"/>
      <c r="E22" s="892"/>
      <c r="F22" s="893"/>
    </row>
    <row r="23" spans="1:6" ht="59.25" thickTop="1">
      <c r="A23" s="942" t="s">
        <v>28</v>
      </c>
      <c r="B23" s="867"/>
      <c r="C23" s="315" t="s">
        <v>360</v>
      </c>
      <c r="D23" s="316" t="s">
        <v>361</v>
      </c>
      <c r="E23" s="899" t="s">
        <v>337</v>
      </c>
      <c r="F23" s="900"/>
    </row>
    <row r="24" spans="1:6" ht="15.75" thickBot="1">
      <c r="A24" s="2186"/>
      <c r="B24" s="2187"/>
      <c r="C24" s="461"/>
      <c r="D24" s="461"/>
      <c r="E24" s="2188">
        <v>0.50390000000000001</v>
      </c>
      <c r="F24" s="2189"/>
    </row>
    <row r="25" spans="1:6" ht="21" thickTop="1" thickBot="1">
      <c r="A25" s="915"/>
      <c r="B25" s="915"/>
      <c r="C25" s="915"/>
      <c r="D25" s="915"/>
      <c r="E25" s="915"/>
      <c r="F25" s="916"/>
    </row>
    <row r="26" spans="1:6" ht="20.25" thickTop="1">
      <c r="A26" s="946" t="s">
        <v>33</v>
      </c>
      <c r="B26" s="6" t="s">
        <v>34</v>
      </c>
      <c r="C26" s="6" t="s">
        <v>35</v>
      </c>
      <c r="D26" s="6" t="s">
        <v>36</v>
      </c>
      <c r="E26" s="887" t="s">
        <v>37</v>
      </c>
      <c r="F26" s="888"/>
    </row>
    <row r="27" spans="1:6" ht="18">
      <c r="A27" s="947"/>
      <c r="B27" s="119"/>
      <c r="C27" s="119"/>
      <c r="D27" s="83"/>
      <c r="E27" s="943"/>
      <c r="F27" s="921"/>
    </row>
    <row r="28" spans="1:6" ht="18">
      <c r="A28" s="28" t="s">
        <v>38</v>
      </c>
      <c r="B28" s="109"/>
      <c r="C28" s="109"/>
      <c r="D28" s="7"/>
      <c r="E28" s="920"/>
      <c r="F28" s="921"/>
    </row>
    <row r="29" spans="1:6" ht="19.5">
      <c r="A29" s="889" t="s">
        <v>58</v>
      </c>
      <c r="B29" s="312" t="s">
        <v>39</v>
      </c>
      <c r="C29" s="312" t="s">
        <v>40</v>
      </c>
      <c r="D29" s="312" t="s">
        <v>41</v>
      </c>
      <c r="E29" s="937" t="s">
        <v>42</v>
      </c>
      <c r="F29" s="938"/>
    </row>
    <row r="30" spans="1:6" ht="18">
      <c r="A30" s="890"/>
      <c r="B30" s="388" t="s">
        <v>39</v>
      </c>
      <c r="C30" s="464" t="s">
        <v>78</v>
      </c>
      <c r="D30" s="7"/>
      <c r="E30" s="1901"/>
      <c r="F30" s="1901"/>
    </row>
    <row r="31" spans="1:6" ht="15" customHeight="1">
      <c r="A31" s="1492" t="s">
        <v>63</v>
      </c>
      <c r="B31" s="928" t="s">
        <v>1051</v>
      </c>
      <c r="C31" s="929"/>
      <c r="D31" s="929"/>
      <c r="E31" s="929"/>
      <c r="F31" s="2177"/>
    </row>
    <row r="32" spans="1:6" ht="15" customHeight="1">
      <c r="A32" s="1493"/>
      <c r="B32" s="931"/>
      <c r="C32" s="932"/>
      <c r="D32" s="932"/>
      <c r="E32" s="932"/>
      <c r="F32" s="2178"/>
    </row>
    <row r="33" spans="1:8" ht="51" customHeight="1" thickBot="1">
      <c r="A33" s="2176"/>
      <c r="B33" s="2179"/>
      <c r="C33" s="2180"/>
      <c r="D33" s="2180"/>
      <c r="E33" s="2180"/>
      <c r="F33" s="2181"/>
      <c r="H33" s="460"/>
    </row>
    <row r="34" spans="1:8" ht="23.25" thickTop="1" thickBot="1">
      <c r="A34" s="891" t="s">
        <v>43</v>
      </c>
      <c r="B34" s="885"/>
      <c r="C34" s="885"/>
      <c r="D34" s="885"/>
      <c r="E34" s="885"/>
      <c r="F34" s="886"/>
    </row>
    <row r="35" spans="1:8" ht="22.5" thickTop="1">
      <c r="A35" s="980" t="s">
        <v>44</v>
      </c>
      <c r="B35" s="981"/>
      <c r="C35" s="311" t="s">
        <v>45</v>
      </c>
      <c r="D35" s="36" t="s">
        <v>46</v>
      </c>
      <c r="E35" s="982" t="s">
        <v>59</v>
      </c>
      <c r="F35" s="983"/>
    </row>
    <row r="36" spans="1:8" ht="34.5" customHeight="1">
      <c r="A36" s="2085" t="s">
        <v>633</v>
      </c>
      <c r="B36" s="2086"/>
      <c r="C36" s="223" t="s">
        <v>260</v>
      </c>
      <c r="D36" s="314">
        <v>3</v>
      </c>
      <c r="E36" s="2175" t="s">
        <v>1048</v>
      </c>
      <c r="F36" s="1965"/>
    </row>
    <row r="37" spans="1:8" ht="37.5" customHeight="1">
      <c r="A37" s="2085" t="s">
        <v>1050</v>
      </c>
      <c r="B37" s="2085"/>
      <c r="C37" s="223" t="s">
        <v>634</v>
      </c>
      <c r="D37" s="314">
        <v>10</v>
      </c>
      <c r="E37" s="2175" t="s">
        <v>1049</v>
      </c>
      <c r="F37" s="1965"/>
    </row>
    <row r="38" spans="1:8" ht="37.5" customHeight="1" thickBot="1">
      <c r="A38" s="2190" t="s">
        <v>635</v>
      </c>
      <c r="B38" s="2190"/>
      <c r="C38" s="223" t="s">
        <v>260</v>
      </c>
      <c r="D38" s="314">
        <v>1</v>
      </c>
      <c r="E38" s="2175" t="s">
        <v>1048</v>
      </c>
      <c r="F38" s="1965"/>
    </row>
    <row r="39" spans="1:8" ht="23.25" thickTop="1" thickBot="1">
      <c r="A39" s="892" t="s">
        <v>60</v>
      </c>
      <c r="B39" s="892"/>
      <c r="C39" s="892"/>
      <c r="D39" s="885"/>
      <c r="E39" s="892"/>
      <c r="F39" s="893"/>
    </row>
    <row r="40" spans="1:8" ht="20.25" thickTop="1">
      <c r="A40" s="867" t="s">
        <v>61</v>
      </c>
      <c r="B40" s="868"/>
      <c r="C40" s="868"/>
      <c r="D40" s="868" t="s">
        <v>62</v>
      </c>
      <c r="E40" s="868"/>
      <c r="F40" s="869"/>
    </row>
    <row r="41" spans="1:8" ht="19.5">
      <c r="A41" s="9" t="s">
        <v>47</v>
      </c>
      <c r="B41" s="971"/>
      <c r="C41" s="971"/>
      <c r="D41" s="9" t="s">
        <v>49</v>
      </c>
      <c r="E41" s="972"/>
      <c r="F41" s="973"/>
    </row>
    <row r="42" spans="1:8" ht="19.5">
      <c r="A42" s="29" t="s">
        <v>48</v>
      </c>
      <c r="B42" s="854"/>
      <c r="C42" s="854"/>
      <c r="D42" s="10" t="s">
        <v>50</v>
      </c>
      <c r="E42" s="953"/>
      <c r="F42" s="954"/>
    </row>
    <row r="43" spans="1:8" ht="20.25" thickBot="1">
      <c r="A43" s="30" t="s">
        <v>25</v>
      </c>
      <c r="B43" s="958"/>
      <c r="C43" s="958"/>
      <c r="D43" s="11"/>
      <c r="E43" s="959"/>
      <c r="F43" s="960"/>
    </row>
    <row r="44" spans="1:8" ht="22.5" thickTop="1">
      <c r="A44" s="1956" t="s">
        <v>51</v>
      </c>
      <c r="B44" s="1957"/>
      <c r="C44" s="1957"/>
      <c r="D44" s="1957"/>
      <c r="E44" s="1957"/>
      <c r="F44" s="1958"/>
    </row>
    <row r="45" spans="1:8" ht="18.75">
      <c r="A45" s="859"/>
      <c r="B45" s="859"/>
      <c r="C45" s="859"/>
      <c r="D45" s="859"/>
      <c r="E45" s="859"/>
      <c r="F45" s="859"/>
    </row>
    <row r="46" spans="1:8" ht="21.75">
      <c r="A46" s="961" t="s">
        <v>52</v>
      </c>
      <c r="B46" s="962"/>
      <c r="C46" s="962"/>
      <c r="D46" s="962"/>
      <c r="E46" s="962"/>
      <c r="F46" s="963"/>
    </row>
    <row r="47" spans="1:8" ht="21.75">
      <c r="A47" s="2120"/>
      <c r="B47" s="2120"/>
      <c r="C47" s="2120"/>
      <c r="D47" s="2120"/>
      <c r="E47" s="2120"/>
      <c r="F47" s="2120"/>
    </row>
    <row r="48" spans="1:8" ht="21.75">
      <c r="A48" s="2120"/>
      <c r="B48" s="2120"/>
      <c r="C48" s="2120"/>
      <c r="D48" s="2120"/>
      <c r="E48" s="2120"/>
      <c r="F48" s="2120"/>
    </row>
    <row r="49" spans="1:6" ht="21.75">
      <c r="A49" s="2120"/>
      <c r="B49" s="2120"/>
      <c r="C49" s="2120"/>
      <c r="D49" s="2120"/>
      <c r="E49" s="2120"/>
      <c r="F49" s="2120"/>
    </row>
  </sheetData>
  <mergeCells count="58">
    <mergeCell ref="B42:C42"/>
    <mergeCell ref="E42:F42"/>
    <mergeCell ref="A38:B38"/>
    <mergeCell ref="E38:F38"/>
    <mergeCell ref="A39:F39"/>
    <mergeCell ref="A40:C40"/>
    <mergeCell ref="D40:F40"/>
    <mergeCell ref="B41:C41"/>
    <mergeCell ref="E41:F41"/>
    <mergeCell ref="A48:F48"/>
    <mergeCell ref="A49:F49"/>
    <mergeCell ref="B43:C43"/>
    <mergeCell ref="E43:F43"/>
    <mergeCell ref="A44:F44"/>
    <mergeCell ref="A45:F45"/>
    <mergeCell ref="A46:F46"/>
    <mergeCell ref="A47:F47"/>
    <mergeCell ref="A34:F34"/>
    <mergeCell ref="A35:B35"/>
    <mergeCell ref="E35:F35"/>
    <mergeCell ref="A29:A30"/>
    <mergeCell ref="E29:F29"/>
    <mergeCell ref="E30:F30"/>
    <mergeCell ref="A36:B36"/>
    <mergeCell ref="E36:F36"/>
    <mergeCell ref="E37:F37"/>
    <mergeCell ref="A37:B37"/>
    <mergeCell ref="B11:F11"/>
    <mergeCell ref="A31:A33"/>
    <mergeCell ref="B31:F33"/>
    <mergeCell ref="A25:F25"/>
    <mergeCell ref="A26:A27"/>
    <mergeCell ref="E20:F20"/>
    <mergeCell ref="E21:F21"/>
    <mergeCell ref="A22:F22"/>
    <mergeCell ref="A23:B23"/>
    <mergeCell ref="E23:F23"/>
    <mergeCell ref="A24:B24"/>
    <mergeCell ref="E24:F24"/>
    <mergeCell ref="E26:F26"/>
    <mergeCell ref="E27:F27"/>
    <mergeCell ref="E28:F28"/>
    <mergeCell ref="E19:F19"/>
    <mergeCell ref="B6:F6"/>
    <mergeCell ref="A12:F12"/>
    <mergeCell ref="E13:F13"/>
    <mergeCell ref="E14:F14"/>
    <mergeCell ref="A15:F15"/>
    <mergeCell ref="A18:F18"/>
    <mergeCell ref="B7:F7"/>
    <mergeCell ref="B8:F8"/>
    <mergeCell ref="B9:F9"/>
    <mergeCell ref="B10:F10"/>
    <mergeCell ref="A1:E1"/>
    <mergeCell ref="A2:F2"/>
    <mergeCell ref="B3:F3"/>
    <mergeCell ref="B4:F4"/>
    <mergeCell ref="B5:F5"/>
  </mergeCells>
  <pageMargins left="0.7" right="0.7" top="0.75" bottom="0.75" header="0.3" footer="0.3"/>
  <pageSetup scale="72" orientation="portrait" r:id="rId1"/>
  <rowBreaks count="1" manualBreakCount="1">
    <brk id="38" max="16383" man="1"/>
  </rowBreaks>
</worksheet>
</file>

<file path=xl/worksheets/sheet29.xml><?xml version="1.0" encoding="utf-8"?>
<worksheet xmlns="http://schemas.openxmlformats.org/spreadsheetml/2006/main" xmlns:r="http://schemas.openxmlformats.org/officeDocument/2006/relationships">
  <sheetPr>
    <tabColor rgb="FF00B0F0"/>
  </sheetPr>
  <dimension ref="A1:F86"/>
  <sheetViews>
    <sheetView rightToLeft="1" view="pageBreakPreview" topLeftCell="B1" zoomScaleSheetLayoutView="100" workbookViewId="0">
      <selection activeCell="C5" sqref="C5:F5"/>
    </sheetView>
  </sheetViews>
  <sheetFormatPr defaultRowHeight="15"/>
  <cols>
    <col min="1" max="1" width="9.140625" hidden="1" customWidth="1"/>
    <col min="2" max="2" width="28.85546875" customWidth="1"/>
    <col min="3" max="3" width="17" customWidth="1"/>
    <col min="4" max="4" width="15.28515625" customWidth="1"/>
    <col min="6" max="6" width="26" customWidth="1"/>
  </cols>
  <sheetData>
    <row r="1" spans="2:6" ht="65.25" customHeight="1" thickTop="1" thickBot="1">
      <c r="B1" s="913" t="s">
        <v>851</v>
      </c>
      <c r="C1" s="913"/>
      <c r="D1" s="913"/>
      <c r="E1" s="914"/>
      <c r="F1" s="418" t="s">
        <v>237</v>
      </c>
    </row>
    <row r="2" spans="2:6" ht="18" thickTop="1" thickBot="1">
      <c r="B2" s="901" t="s">
        <v>0</v>
      </c>
      <c r="C2" s="901"/>
      <c r="D2" s="901"/>
      <c r="E2" s="901"/>
      <c r="F2" s="902"/>
    </row>
    <row r="3" spans="2:6" ht="17.25" customHeight="1" thickTop="1">
      <c r="B3" s="400" t="s">
        <v>7</v>
      </c>
      <c r="C3" s="1946" t="s">
        <v>674</v>
      </c>
      <c r="D3" s="1946"/>
      <c r="E3" s="1946"/>
      <c r="F3" s="1947"/>
    </row>
    <row r="4" spans="2:6" ht="17.25" thickBot="1">
      <c r="B4" s="792" t="s">
        <v>1</v>
      </c>
      <c r="C4" s="1953" t="s">
        <v>338</v>
      </c>
      <c r="D4" s="1953"/>
      <c r="E4" s="1953"/>
      <c r="F4" s="1954"/>
    </row>
    <row r="5" spans="2:6" ht="17.25" customHeight="1" thickTop="1">
      <c r="B5" s="792" t="s">
        <v>2</v>
      </c>
      <c r="C5" s="1946" t="s">
        <v>673</v>
      </c>
      <c r="D5" s="1946"/>
      <c r="E5" s="1946"/>
      <c r="F5" s="1947"/>
    </row>
    <row r="6" spans="2:6" ht="17.25" thickBot="1">
      <c r="B6" s="792" t="s">
        <v>243</v>
      </c>
      <c r="C6" s="2209">
        <v>300000000</v>
      </c>
      <c r="D6" s="2210"/>
      <c r="E6" s="2210"/>
      <c r="F6" s="2211"/>
    </row>
    <row r="7" spans="2:6" ht="17.25" thickTop="1">
      <c r="B7" s="792" t="s">
        <v>8</v>
      </c>
      <c r="C7" s="1946"/>
      <c r="D7" s="1946"/>
      <c r="E7" s="1946"/>
      <c r="F7" s="1947"/>
    </row>
    <row r="8" spans="2:6" ht="59.25" customHeight="1">
      <c r="B8" s="462" t="s">
        <v>54</v>
      </c>
      <c r="C8" s="2026"/>
      <c r="D8" s="2026"/>
      <c r="E8" s="2026"/>
      <c r="F8" s="2027"/>
    </row>
    <row r="9" spans="2:6" ht="48.75" customHeight="1">
      <c r="B9" s="793" t="s">
        <v>9</v>
      </c>
      <c r="C9" s="2212"/>
      <c r="D9" s="2212"/>
      <c r="E9" s="2212"/>
      <c r="F9" s="2212"/>
    </row>
    <row r="10" spans="2:6" ht="15" customHeight="1">
      <c r="B10" s="792" t="s">
        <v>20</v>
      </c>
      <c r="C10" s="1057"/>
      <c r="D10" s="1057"/>
      <c r="E10" s="1057"/>
      <c r="F10" s="1058"/>
    </row>
    <row r="11" spans="2:6" ht="15" customHeight="1" thickBot="1">
      <c r="B11" s="401" t="s">
        <v>16</v>
      </c>
      <c r="C11" s="2203"/>
      <c r="D11" s="2203"/>
      <c r="E11" s="2203"/>
      <c r="F11" s="2204"/>
    </row>
    <row r="12" spans="2:6" ht="15" customHeight="1" thickTop="1" thickBot="1">
      <c r="B12" s="901" t="s">
        <v>276</v>
      </c>
      <c r="C12" s="901"/>
      <c r="D12" s="901"/>
      <c r="E12" s="901"/>
      <c r="F12" s="902"/>
    </row>
    <row r="13" spans="2:6" ht="15" customHeight="1" thickTop="1">
      <c r="B13" s="402" t="s">
        <v>11</v>
      </c>
      <c r="C13" s="392" t="s">
        <v>13</v>
      </c>
      <c r="D13" s="392" t="s">
        <v>14</v>
      </c>
      <c r="E13" s="903" t="s">
        <v>15</v>
      </c>
      <c r="F13" s="904"/>
    </row>
    <row r="14" spans="2:6" ht="24.75" customHeight="1" thickBot="1">
      <c r="B14" s="50" t="s">
        <v>339</v>
      </c>
      <c r="C14" s="50"/>
      <c r="D14" s="385"/>
      <c r="E14" s="905"/>
      <c r="F14" s="906"/>
    </row>
    <row r="15" spans="2:6" ht="23.25" thickTop="1" thickBot="1">
      <c r="B15" s="892" t="s">
        <v>17</v>
      </c>
      <c r="C15" s="892"/>
      <c r="D15" s="892"/>
      <c r="E15" s="892"/>
      <c r="F15" s="893"/>
    </row>
    <row r="16" spans="2:6" ht="20.25" thickTop="1">
      <c r="B16" s="404" t="s">
        <v>4</v>
      </c>
      <c r="C16" s="397" t="s">
        <v>6</v>
      </c>
      <c r="D16" s="112"/>
      <c r="E16" s="393" t="s">
        <v>18</v>
      </c>
      <c r="F16" s="394" t="s">
        <v>109</v>
      </c>
    </row>
    <row r="17" spans="2:6" ht="30.75" thickBot="1">
      <c r="B17" s="405" t="s">
        <v>5</v>
      </c>
      <c r="C17" s="398" t="s">
        <v>3</v>
      </c>
      <c r="D17" s="111"/>
      <c r="E17" s="395" t="s">
        <v>19</v>
      </c>
      <c r="F17" s="222" t="s">
        <v>340</v>
      </c>
    </row>
    <row r="18" spans="2:6" ht="23.25" thickTop="1" thickBot="1">
      <c r="B18" s="892" t="s">
        <v>31</v>
      </c>
      <c r="C18" s="892"/>
      <c r="D18" s="892"/>
      <c r="E18" s="892"/>
      <c r="F18" s="893"/>
    </row>
    <row r="19" spans="2:6" ht="20.25" thickTop="1">
      <c r="B19" s="399" t="s">
        <v>30</v>
      </c>
      <c r="C19" s="788" t="s">
        <v>22</v>
      </c>
      <c r="D19" s="788" t="s">
        <v>23</v>
      </c>
      <c r="E19" s="899" t="s">
        <v>390</v>
      </c>
      <c r="F19" s="900"/>
    </row>
    <row r="20" spans="2:6" ht="20.25" thickBot="1">
      <c r="B20" s="419">
        <v>300000000</v>
      </c>
      <c r="C20" s="417"/>
      <c r="D20" s="398" t="s">
        <v>277</v>
      </c>
      <c r="E20" s="2184">
        <v>300000000</v>
      </c>
      <c r="F20" s="2185"/>
    </row>
    <row r="21" spans="2:6" ht="21" thickTop="1" thickBot="1">
      <c r="B21" s="403" t="s">
        <v>25</v>
      </c>
      <c r="C21" s="417"/>
      <c r="D21" s="386"/>
      <c r="E21" s="2184"/>
      <c r="F21" s="2185"/>
    </row>
    <row r="22" spans="2:6" ht="23.25" thickTop="1" thickBot="1">
      <c r="B22" s="892" t="s">
        <v>27</v>
      </c>
      <c r="C22" s="892"/>
      <c r="D22" s="892"/>
      <c r="E22" s="892"/>
      <c r="F22" s="893"/>
    </row>
    <row r="23" spans="2:6" ht="48" thickTop="1">
      <c r="B23" s="790" t="s">
        <v>28</v>
      </c>
      <c r="C23" s="315" t="s">
        <v>360</v>
      </c>
      <c r="D23" s="316" t="s">
        <v>362</v>
      </c>
      <c r="E23" s="899" t="s">
        <v>324</v>
      </c>
      <c r="F23" s="900"/>
    </row>
    <row r="24" spans="2:6" ht="15.75" thickBot="1">
      <c r="B24" s="799"/>
      <c r="C24" s="317"/>
      <c r="D24" s="351"/>
      <c r="E24" s="2207"/>
      <c r="F24" s="2208"/>
    </row>
    <row r="25" spans="2:6" ht="21" thickTop="1" thickBot="1">
      <c r="B25" s="915"/>
      <c r="C25" s="915"/>
      <c r="D25" s="915"/>
      <c r="E25" s="915"/>
      <c r="F25" s="916"/>
    </row>
    <row r="26" spans="2:6" ht="20.25" thickTop="1">
      <c r="B26" s="946" t="s">
        <v>33</v>
      </c>
      <c r="C26" s="387" t="s">
        <v>35</v>
      </c>
      <c r="D26" s="387" t="s">
        <v>341</v>
      </c>
      <c r="E26" s="887" t="s">
        <v>37</v>
      </c>
      <c r="F26" s="888"/>
    </row>
    <row r="27" spans="2:6" ht="18">
      <c r="B27" s="947"/>
      <c r="C27" s="119"/>
      <c r="D27" s="415"/>
      <c r="E27" s="943">
        <v>0.94630000000000003</v>
      </c>
      <c r="F27" s="921"/>
    </row>
    <row r="28" spans="2:6" ht="18">
      <c r="B28" s="406" t="s">
        <v>38</v>
      </c>
      <c r="C28" s="88"/>
      <c r="D28" s="388"/>
      <c r="E28" s="920"/>
      <c r="F28" s="921"/>
    </row>
    <row r="29" spans="2:6" ht="19.5">
      <c r="B29" s="889" t="s">
        <v>58</v>
      </c>
      <c r="C29" s="796" t="s">
        <v>40</v>
      </c>
      <c r="D29" s="796" t="s">
        <v>41</v>
      </c>
      <c r="E29" s="937" t="s">
        <v>42</v>
      </c>
      <c r="F29" s="938"/>
    </row>
    <row r="30" spans="2:6" ht="18">
      <c r="B30" s="890"/>
      <c r="C30" s="798"/>
      <c r="D30" s="388"/>
      <c r="E30" s="920"/>
      <c r="F30" s="950"/>
    </row>
    <row r="31" spans="2:6" ht="15" customHeight="1">
      <c r="B31" s="944" t="s">
        <v>63</v>
      </c>
      <c r="C31" s="977"/>
      <c r="D31" s="977"/>
      <c r="E31" s="977"/>
      <c r="F31" s="977"/>
    </row>
    <row r="32" spans="2:6" ht="15" customHeight="1">
      <c r="B32" s="945"/>
      <c r="C32" s="946"/>
      <c r="D32" s="946"/>
      <c r="E32" s="946"/>
      <c r="F32" s="979"/>
    </row>
    <row r="33" spans="2:6" ht="30" customHeight="1" thickBot="1">
      <c r="B33" s="945"/>
      <c r="C33" s="946"/>
      <c r="D33" s="946"/>
      <c r="E33" s="946"/>
      <c r="F33" s="979"/>
    </row>
    <row r="34" spans="2:6" ht="23.25" thickTop="1" thickBot="1">
      <c r="B34" s="891" t="s">
        <v>43</v>
      </c>
      <c r="C34" s="892"/>
      <c r="D34" s="892"/>
      <c r="E34" s="892"/>
      <c r="F34" s="893"/>
    </row>
    <row r="35" spans="2:6" ht="39.75" thickTop="1">
      <c r="B35" s="794" t="s">
        <v>44</v>
      </c>
      <c r="C35" s="788" t="s">
        <v>45</v>
      </c>
      <c r="D35" s="237" t="s">
        <v>46</v>
      </c>
      <c r="E35" s="982" t="s">
        <v>59</v>
      </c>
      <c r="F35" s="983"/>
    </row>
    <row r="36" spans="2:6" ht="30.75" customHeight="1">
      <c r="B36" s="513" t="s">
        <v>639</v>
      </c>
      <c r="C36" s="248" t="s">
        <v>682</v>
      </c>
      <c r="D36" s="248">
        <v>1687000</v>
      </c>
      <c r="E36" s="2198" t="s">
        <v>1605</v>
      </c>
      <c r="F36" s="2199"/>
    </row>
    <row r="37" spans="2:6" ht="44.25" customHeight="1">
      <c r="B37" s="514" t="s">
        <v>640</v>
      </c>
      <c r="C37" s="248" t="s">
        <v>11</v>
      </c>
      <c r="D37" s="248">
        <v>25</v>
      </c>
      <c r="E37" s="2205" t="s">
        <v>1606</v>
      </c>
      <c r="F37" s="2206"/>
    </row>
    <row r="38" spans="2:6" ht="52.5" customHeight="1">
      <c r="B38" s="514" t="s">
        <v>641</v>
      </c>
      <c r="C38" s="248" t="s">
        <v>683</v>
      </c>
      <c r="D38" s="248">
        <v>1932500</v>
      </c>
      <c r="E38" s="2205" t="s">
        <v>1607</v>
      </c>
      <c r="F38" s="2206"/>
    </row>
    <row r="39" spans="2:6" ht="35.25" customHeight="1">
      <c r="B39" s="514" t="s">
        <v>642</v>
      </c>
      <c r="C39" s="248" t="s">
        <v>684</v>
      </c>
      <c r="D39" s="248">
        <v>1</v>
      </c>
      <c r="E39" s="2205" t="s">
        <v>1608</v>
      </c>
      <c r="F39" s="2206"/>
    </row>
    <row r="40" spans="2:6" ht="63.75" customHeight="1">
      <c r="B40" s="514" t="s">
        <v>643</v>
      </c>
      <c r="C40" s="248" t="s">
        <v>685</v>
      </c>
      <c r="D40" s="248">
        <v>152</v>
      </c>
      <c r="E40" s="2175" t="s">
        <v>1609</v>
      </c>
      <c r="F40" s="1965"/>
    </row>
    <row r="41" spans="2:6" ht="35.25" customHeight="1">
      <c r="B41" s="514" t="s">
        <v>1610</v>
      </c>
      <c r="C41" s="248" t="s">
        <v>260</v>
      </c>
      <c r="D41" s="248">
        <v>1</v>
      </c>
      <c r="E41" s="2193" t="s">
        <v>1611</v>
      </c>
      <c r="F41" s="2194"/>
    </row>
    <row r="42" spans="2:6" ht="42.75" customHeight="1">
      <c r="B42" s="514" t="s">
        <v>644</v>
      </c>
      <c r="C42" s="248" t="s">
        <v>686</v>
      </c>
      <c r="D42" s="248">
        <v>1000</v>
      </c>
      <c r="E42" s="2190" t="s">
        <v>1612</v>
      </c>
      <c r="F42" s="2190" t="s">
        <v>342</v>
      </c>
    </row>
    <row r="43" spans="2:6" ht="34.5" customHeight="1">
      <c r="B43" s="514" t="s">
        <v>645</v>
      </c>
      <c r="C43" s="248" t="s">
        <v>687</v>
      </c>
      <c r="D43" s="248">
        <v>7</v>
      </c>
      <c r="E43" s="2193" t="s">
        <v>1613</v>
      </c>
      <c r="F43" s="2194"/>
    </row>
    <row r="44" spans="2:6" ht="42" customHeight="1">
      <c r="B44" s="514" t="s">
        <v>646</v>
      </c>
      <c r="C44" s="248" t="s">
        <v>688</v>
      </c>
      <c r="D44" s="248">
        <v>4</v>
      </c>
      <c r="E44" s="2190" t="s">
        <v>1612</v>
      </c>
      <c r="F44" s="2190" t="s">
        <v>342</v>
      </c>
    </row>
    <row r="45" spans="2:6" ht="24.75" customHeight="1">
      <c r="B45" s="506" t="s">
        <v>1614</v>
      </c>
      <c r="C45" s="248" t="s">
        <v>260</v>
      </c>
      <c r="D45" s="248">
        <v>15</v>
      </c>
      <c r="E45" s="2193" t="s">
        <v>1615</v>
      </c>
      <c r="F45" s="2194"/>
    </row>
    <row r="46" spans="2:6" ht="63.75" customHeight="1">
      <c r="B46" s="795" t="s">
        <v>647</v>
      </c>
      <c r="C46" s="248" t="s">
        <v>260</v>
      </c>
      <c r="D46" s="248">
        <v>4</v>
      </c>
      <c r="E46" s="2196" t="s">
        <v>1616</v>
      </c>
      <c r="F46" s="2197"/>
    </row>
    <row r="47" spans="2:6" ht="18.75" customHeight="1">
      <c r="B47" s="795" t="s">
        <v>648</v>
      </c>
      <c r="C47" s="248" t="s">
        <v>689</v>
      </c>
      <c r="D47" s="248">
        <v>5</v>
      </c>
      <c r="E47" s="2196" t="s">
        <v>1612</v>
      </c>
      <c r="F47" s="2202"/>
    </row>
    <row r="48" spans="2:6" ht="36.75" customHeight="1">
      <c r="B48" s="515" t="s">
        <v>649</v>
      </c>
      <c r="C48" s="248" t="s">
        <v>690</v>
      </c>
      <c r="D48" s="248">
        <v>1</v>
      </c>
      <c r="E48" s="2196" t="s">
        <v>1612</v>
      </c>
      <c r="F48" s="2202"/>
    </row>
    <row r="49" spans="2:6" ht="21.75" customHeight="1">
      <c r="B49" s="795" t="s">
        <v>650</v>
      </c>
      <c r="C49" s="248" t="s">
        <v>260</v>
      </c>
      <c r="D49" s="248">
        <v>6</v>
      </c>
      <c r="E49" s="2193" t="s">
        <v>1617</v>
      </c>
      <c r="F49" s="2194"/>
    </row>
    <row r="50" spans="2:6" ht="33" customHeight="1">
      <c r="B50" s="795" t="s">
        <v>651</v>
      </c>
      <c r="C50" s="248" t="s">
        <v>260</v>
      </c>
      <c r="D50" s="248">
        <v>5</v>
      </c>
      <c r="E50" s="2193" t="s">
        <v>1618</v>
      </c>
      <c r="F50" s="2194"/>
    </row>
    <row r="51" spans="2:6" ht="34.5" customHeight="1">
      <c r="B51" s="795" t="s">
        <v>652</v>
      </c>
      <c r="C51" s="248" t="s">
        <v>686</v>
      </c>
      <c r="D51" s="248">
        <v>500</v>
      </c>
      <c r="E51" s="2196" t="s">
        <v>1612</v>
      </c>
      <c r="F51" s="2197"/>
    </row>
    <row r="52" spans="2:6" ht="33.75" customHeight="1">
      <c r="B52" s="514" t="s">
        <v>653</v>
      </c>
      <c r="C52" s="248" t="s">
        <v>260</v>
      </c>
      <c r="D52" s="248">
        <v>2</v>
      </c>
      <c r="E52" s="2196" t="s">
        <v>1619</v>
      </c>
      <c r="F52" s="2197"/>
    </row>
    <row r="53" spans="2:6" s="383" customFormat="1" ht="32.25" customHeight="1">
      <c r="B53" s="514" t="s">
        <v>654</v>
      </c>
      <c r="C53" s="248" t="s">
        <v>691</v>
      </c>
      <c r="D53" s="248">
        <v>11</v>
      </c>
      <c r="E53" s="2193" t="s">
        <v>1620</v>
      </c>
      <c r="F53" s="2194"/>
    </row>
    <row r="54" spans="2:6" s="383" customFormat="1" ht="30.75" customHeight="1">
      <c r="B54" s="514" t="s">
        <v>655</v>
      </c>
      <c r="C54" s="248" t="s">
        <v>692</v>
      </c>
      <c r="D54" s="248">
        <v>23</v>
      </c>
      <c r="E54" s="2193" t="s">
        <v>1621</v>
      </c>
      <c r="F54" s="2194"/>
    </row>
    <row r="55" spans="2:6" s="383" customFormat="1" ht="33" customHeight="1">
      <c r="B55" s="514" t="s">
        <v>656</v>
      </c>
      <c r="C55" s="248" t="s">
        <v>693</v>
      </c>
      <c r="D55" s="248">
        <v>10</v>
      </c>
      <c r="E55" s="2193" t="s">
        <v>1621</v>
      </c>
      <c r="F55" s="2194"/>
    </row>
    <row r="56" spans="2:6" s="383" customFormat="1" ht="33" customHeight="1">
      <c r="B56" s="514" t="s">
        <v>657</v>
      </c>
      <c r="C56" s="248" t="s">
        <v>693</v>
      </c>
      <c r="D56" s="248">
        <v>18</v>
      </c>
      <c r="E56" s="2193" t="s">
        <v>1622</v>
      </c>
      <c r="F56" s="2194"/>
    </row>
    <row r="57" spans="2:6" s="383" customFormat="1" ht="35.25" customHeight="1">
      <c r="B57" s="514" t="s">
        <v>658</v>
      </c>
      <c r="C57" s="248" t="s">
        <v>693</v>
      </c>
      <c r="D57" s="248">
        <v>8</v>
      </c>
      <c r="E57" s="2193" t="s">
        <v>1623</v>
      </c>
      <c r="F57" s="2194"/>
    </row>
    <row r="58" spans="2:6" s="383" customFormat="1" ht="31.5" customHeight="1">
      <c r="B58" s="514" t="s">
        <v>659</v>
      </c>
      <c r="C58" s="248" t="s">
        <v>693</v>
      </c>
      <c r="D58" s="248">
        <v>8</v>
      </c>
      <c r="E58" s="2193" t="s">
        <v>1624</v>
      </c>
      <c r="F58" s="2194"/>
    </row>
    <row r="59" spans="2:6" s="383" customFormat="1" ht="26.25" customHeight="1">
      <c r="B59" s="514" t="s">
        <v>660</v>
      </c>
      <c r="C59" s="248" t="s">
        <v>104</v>
      </c>
      <c r="D59" s="248">
        <v>500</v>
      </c>
      <c r="E59" s="830" t="s">
        <v>1625</v>
      </c>
      <c r="F59" s="831" t="s">
        <v>1626</v>
      </c>
    </row>
    <row r="60" spans="2:6" s="383" customFormat="1" ht="32.25" customHeight="1">
      <c r="B60" s="514" t="s">
        <v>661</v>
      </c>
      <c r="C60" s="248" t="s">
        <v>104</v>
      </c>
      <c r="D60" s="248">
        <v>3800</v>
      </c>
      <c r="E60" s="2196" t="s">
        <v>1627</v>
      </c>
      <c r="F60" s="2197"/>
    </row>
    <row r="61" spans="2:6" s="383" customFormat="1" ht="32.25" customHeight="1">
      <c r="B61" s="514" t="s">
        <v>662</v>
      </c>
      <c r="C61" s="248" t="s">
        <v>689</v>
      </c>
      <c r="D61" s="248">
        <v>2</v>
      </c>
      <c r="E61" s="2193" t="s">
        <v>1628</v>
      </c>
      <c r="F61" s="2194"/>
    </row>
    <row r="62" spans="2:6" s="383" customFormat="1" ht="29.25" customHeight="1">
      <c r="B62" s="514" t="s">
        <v>663</v>
      </c>
      <c r="C62" s="248" t="s">
        <v>11</v>
      </c>
      <c r="D62" s="248">
        <v>10</v>
      </c>
      <c r="E62" s="2198" t="s">
        <v>1629</v>
      </c>
      <c r="F62" s="2199"/>
    </row>
    <row r="63" spans="2:6" s="383" customFormat="1" ht="39" customHeight="1">
      <c r="B63" s="514" t="s">
        <v>664</v>
      </c>
      <c r="C63" s="248" t="s">
        <v>694</v>
      </c>
      <c r="D63" s="248">
        <v>24000</v>
      </c>
      <c r="E63" s="2193" t="s">
        <v>1630</v>
      </c>
      <c r="F63" s="2194"/>
    </row>
    <row r="64" spans="2:6" s="383" customFormat="1" ht="53.25" customHeight="1">
      <c r="B64" s="514" t="s">
        <v>665</v>
      </c>
      <c r="C64" s="248" t="s">
        <v>684</v>
      </c>
      <c r="D64" s="248">
        <v>1</v>
      </c>
      <c r="E64" s="2200" t="s">
        <v>1631</v>
      </c>
      <c r="F64" s="2201"/>
    </row>
    <row r="65" spans="2:6" s="383" customFormat="1" ht="35.25" customHeight="1">
      <c r="B65" s="514" t="s">
        <v>666</v>
      </c>
      <c r="C65" s="248" t="s">
        <v>260</v>
      </c>
      <c r="D65" s="248">
        <v>3</v>
      </c>
      <c r="E65" s="2193" t="s">
        <v>1632</v>
      </c>
      <c r="F65" s="2194"/>
    </row>
    <row r="66" spans="2:6" s="383" customFormat="1" ht="30.75" customHeight="1">
      <c r="B66" s="514" t="s">
        <v>667</v>
      </c>
      <c r="C66" s="248" t="s">
        <v>260</v>
      </c>
      <c r="D66" s="248">
        <v>1</v>
      </c>
      <c r="E66" s="2193" t="s">
        <v>1633</v>
      </c>
      <c r="F66" s="2194"/>
    </row>
    <row r="67" spans="2:6" s="383" customFormat="1" ht="43.5" customHeight="1">
      <c r="B67" s="514" t="s">
        <v>668</v>
      </c>
      <c r="C67" s="248" t="s">
        <v>260</v>
      </c>
      <c r="D67" s="248">
        <v>1</v>
      </c>
      <c r="E67" s="2193" t="s">
        <v>1634</v>
      </c>
      <c r="F67" s="2194"/>
    </row>
    <row r="68" spans="2:6" s="383" customFormat="1" ht="66" customHeight="1">
      <c r="B68" s="513" t="s">
        <v>669</v>
      </c>
      <c r="C68" s="248" t="s">
        <v>695</v>
      </c>
      <c r="D68" s="248">
        <v>214</v>
      </c>
      <c r="E68" s="2191" t="s">
        <v>1635</v>
      </c>
      <c r="F68" s="2192"/>
    </row>
    <row r="69" spans="2:6" s="383" customFormat="1" ht="51.75" customHeight="1">
      <c r="B69" s="514" t="s">
        <v>670</v>
      </c>
      <c r="C69" s="248" t="s">
        <v>696</v>
      </c>
      <c r="D69" s="248">
        <v>10600</v>
      </c>
      <c r="E69" s="2191" t="s">
        <v>1635</v>
      </c>
      <c r="F69" s="2192"/>
    </row>
    <row r="70" spans="2:6" s="383" customFormat="1" ht="44.25" customHeight="1">
      <c r="B70" s="514" t="s">
        <v>671</v>
      </c>
      <c r="C70" s="248" t="s">
        <v>104</v>
      </c>
      <c r="D70" s="248">
        <v>600</v>
      </c>
      <c r="E70" s="2191" t="s">
        <v>1636</v>
      </c>
      <c r="F70" s="2192"/>
    </row>
    <row r="71" spans="2:6" s="383" customFormat="1" ht="58.5" customHeight="1">
      <c r="B71" s="514" t="s">
        <v>672</v>
      </c>
      <c r="C71" s="248" t="s">
        <v>697</v>
      </c>
      <c r="D71" s="248">
        <v>4000</v>
      </c>
      <c r="E71" s="2193" t="s">
        <v>1637</v>
      </c>
      <c r="F71" s="2194"/>
    </row>
    <row r="72" spans="2:6" s="383" customFormat="1" ht="39" customHeight="1">
      <c r="B72" s="1847" t="s">
        <v>60</v>
      </c>
      <c r="C72" s="1847"/>
      <c r="D72" s="1847"/>
      <c r="E72" s="1847"/>
      <c r="F72" s="1847"/>
    </row>
    <row r="73" spans="2:6" s="383" customFormat="1" ht="36" customHeight="1">
      <c r="B73" s="937" t="s">
        <v>61</v>
      </c>
      <c r="C73" s="2195"/>
      <c r="D73" s="1860" t="s">
        <v>62</v>
      </c>
      <c r="E73" s="1860"/>
      <c r="F73" s="1860"/>
    </row>
    <row r="74" spans="2:6" s="383" customFormat="1" ht="34.5" customHeight="1">
      <c r="B74" s="390" t="s">
        <v>47</v>
      </c>
      <c r="C74" s="791"/>
      <c r="D74" s="390" t="s">
        <v>49</v>
      </c>
      <c r="E74" s="854"/>
      <c r="F74" s="854"/>
    </row>
    <row r="75" spans="2:6" s="383" customFormat="1" ht="38.25" customHeight="1">
      <c r="B75" s="309" t="s">
        <v>48</v>
      </c>
      <c r="C75" s="791"/>
      <c r="D75" s="390" t="s">
        <v>50</v>
      </c>
      <c r="E75" s="854"/>
      <c r="F75" s="854"/>
    </row>
    <row r="76" spans="2:6" ht="19.5">
      <c r="B76" s="309" t="s">
        <v>25</v>
      </c>
      <c r="C76" s="791"/>
      <c r="D76" s="390"/>
      <c r="E76" s="854"/>
      <c r="F76" s="854"/>
    </row>
    <row r="77" spans="2:6" ht="21.75">
      <c r="B77" s="1847" t="s">
        <v>51</v>
      </c>
      <c r="C77" s="1847"/>
      <c r="D77" s="1847"/>
      <c r="E77" s="1847"/>
      <c r="F77" s="1847"/>
    </row>
    <row r="78" spans="2:6" ht="18.75">
      <c r="B78" s="964"/>
      <c r="C78" s="964"/>
      <c r="D78" s="964"/>
      <c r="E78" s="964"/>
      <c r="F78" s="964"/>
    </row>
    <row r="79" spans="2:6" ht="21.75">
      <c r="B79" s="1847" t="s">
        <v>52</v>
      </c>
      <c r="C79" s="1847"/>
      <c r="D79" s="1847"/>
      <c r="E79" s="1847"/>
      <c r="F79" s="1847"/>
    </row>
    <row r="80" spans="2:6" ht="19.5">
      <c r="B80" s="309" t="s">
        <v>25</v>
      </c>
      <c r="C80" s="505"/>
      <c r="D80" s="10"/>
      <c r="E80" s="854"/>
      <c r="F80" s="854"/>
    </row>
    <row r="81" spans="2:6" ht="21.75">
      <c r="B81" s="1847" t="s">
        <v>51</v>
      </c>
      <c r="C81" s="1847"/>
      <c r="D81" s="1847"/>
      <c r="E81" s="1847"/>
      <c r="F81" s="1847"/>
    </row>
    <row r="82" spans="2:6" ht="28.5" customHeight="1">
      <c r="B82" s="964"/>
      <c r="C82" s="964"/>
      <c r="D82" s="964"/>
      <c r="E82" s="964"/>
      <c r="F82" s="964"/>
    </row>
    <row r="83" spans="2:6" ht="21.75">
      <c r="B83" s="1847" t="s">
        <v>52</v>
      </c>
      <c r="C83" s="1847"/>
      <c r="D83" s="1847"/>
      <c r="E83" s="1847"/>
      <c r="F83" s="1847"/>
    </row>
    <row r="84" spans="2:6" ht="21.75">
      <c r="B84" s="2120"/>
      <c r="C84" s="2120"/>
      <c r="D84" s="2120"/>
      <c r="E84" s="2120"/>
      <c r="F84" s="2120"/>
    </row>
    <row r="85" spans="2:6" ht="21.75">
      <c r="B85" s="2120"/>
      <c r="C85" s="2120"/>
      <c r="D85" s="2120"/>
      <c r="E85" s="2120"/>
      <c r="F85" s="2120"/>
    </row>
    <row r="86" spans="2:6" ht="21.75">
      <c r="B86" s="2120"/>
      <c r="C86" s="2120"/>
      <c r="D86" s="2120"/>
      <c r="E86" s="2120"/>
      <c r="F86" s="2120"/>
    </row>
  </sheetData>
  <mergeCells count="85">
    <mergeCell ref="E21:F21"/>
    <mergeCell ref="B22:F22"/>
    <mergeCell ref="E23:F23"/>
    <mergeCell ref="E20:F20"/>
    <mergeCell ref="B1:E1"/>
    <mergeCell ref="B2:F2"/>
    <mergeCell ref="C3:F3"/>
    <mergeCell ref="C4:F4"/>
    <mergeCell ref="C5:F5"/>
    <mergeCell ref="C6:F6"/>
    <mergeCell ref="C7:F7"/>
    <mergeCell ref="C8:F8"/>
    <mergeCell ref="C9:F9"/>
    <mergeCell ref="C10:F10"/>
    <mergeCell ref="B81:F81"/>
    <mergeCell ref="E80:F80"/>
    <mergeCell ref="E28:F28"/>
    <mergeCell ref="B31:B33"/>
    <mergeCell ref="C31:F33"/>
    <mergeCell ref="E36:F36"/>
    <mergeCell ref="E41:F41"/>
    <mergeCell ref="E40:F40"/>
    <mergeCell ref="E29:F29"/>
    <mergeCell ref="E35:F35"/>
    <mergeCell ref="B34:F34"/>
    <mergeCell ref="B29:B30"/>
    <mergeCell ref="E30:F30"/>
    <mergeCell ref="E37:F37"/>
    <mergeCell ref="E38:F38"/>
    <mergeCell ref="E42:F42"/>
    <mergeCell ref="E43:F43"/>
    <mergeCell ref="E46:F46"/>
    <mergeCell ref="E45:F45"/>
    <mergeCell ref="C11:F11"/>
    <mergeCell ref="B12:F12"/>
    <mergeCell ref="E19:F19"/>
    <mergeCell ref="E39:F39"/>
    <mergeCell ref="E26:F26"/>
    <mergeCell ref="E13:F13"/>
    <mergeCell ref="E14:F14"/>
    <mergeCell ref="B15:F15"/>
    <mergeCell ref="B18:F18"/>
    <mergeCell ref="B25:F25"/>
    <mergeCell ref="B26:B27"/>
    <mergeCell ref="E27:F27"/>
    <mergeCell ref="E24:F24"/>
    <mergeCell ref="E49:F49"/>
    <mergeCell ref="E50:F50"/>
    <mergeCell ref="E51:F51"/>
    <mergeCell ref="E47:F47"/>
    <mergeCell ref="E44:F44"/>
    <mergeCell ref="E48:F48"/>
    <mergeCell ref="E52:F52"/>
    <mergeCell ref="E68:F68"/>
    <mergeCell ref="E53:F53"/>
    <mergeCell ref="E54:F54"/>
    <mergeCell ref="E55:F55"/>
    <mergeCell ref="E56:F56"/>
    <mergeCell ref="E57:F57"/>
    <mergeCell ref="E58:F58"/>
    <mergeCell ref="E60:F60"/>
    <mergeCell ref="E61:F61"/>
    <mergeCell ref="E62:F62"/>
    <mergeCell ref="E63:F63"/>
    <mergeCell ref="E64:F64"/>
    <mergeCell ref="E65:F65"/>
    <mergeCell ref="E66:F66"/>
    <mergeCell ref="E67:F67"/>
    <mergeCell ref="B82:F82"/>
    <mergeCell ref="B83:F83"/>
    <mergeCell ref="B84:F84"/>
    <mergeCell ref="B85:F85"/>
    <mergeCell ref="B86:F86"/>
    <mergeCell ref="E69:F69"/>
    <mergeCell ref="E70:F70"/>
    <mergeCell ref="E71:F71"/>
    <mergeCell ref="B72:F72"/>
    <mergeCell ref="B73:C73"/>
    <mergeCell ref="D73:F73"/>
    <mergeCell ref="B79:F79"/>
    <mergeCell ref="E74:F74"/>
    <mergeCell ref="E75:F75"/>
    <mergeCell ref="E76:F76"/>
    <mergeCell ref="B77:F77"/>
    <mergeCell ref="B78:F78"/>
  </mergeCells>
  <pageMargins left="0.7" right="0.7" top="0.75" bottom="0.75" header="0.3" footer="0.3"/>
  <pageSetup scale="75" orientation="portrait" r:id="rId1"/>
</worksheet>
</file>

<file path=xl/worksheets/sheet3.xml><?xml version="1.0" encoding="utf-8"?>
<worksheet xmlns="http://schemas.openxmlformats.org/spreadsheetml/2006/main" xmlns:r="http://schemas.openxmlformats.org/officeDocument/2006/relationships">
  <sheetPr>
    <tabColor rgb="FFFF0000"/>
  </sheetPr>
  <dimension ref="A1:G60"/>
  <sheetViews>
    <sheetView rightToLeft="1" view="pageBreakPreview" topLeftCell="A43" zoomScale="98" zoomScaleSheetLayoutView="98" workbookViewId="0">
      <selection sqref="A1:E1"/>
    </sheetView>
  </sheetViews>
  <sheetFormatPr defaultRowHeight="15"/>
  <cols>
    <col min="1" max="1" width="26.28515625" bestFit="1" customWidth="1"/>
    <col min="2" max="2" width="27.42578125" customWidth="1"/>
    <col min="3" max="3" width="23.7109375" bestFit="1" customWidth="1"/>
    <col min="4" max="4" width="25.7109375" customWidth="1"/>
    <col min="5" max="5" width="11.7109375" customWidth="1"/>
    <col min="6" max="6" width="24.28515625" customWidth="1"/>
  </cols>
  <sheetData>
    <row r="1" spans="1:6" ht="44.25" customHeight="1" thickTop="1" thickBot="1">
      <c r="A1" s="913" t="s">
        <v>850</v>
      </c>
      <c r="B1" s="913"/>
      <c r="C1" s="913"/>
      <c r="D1" s="913"/>
      <c r="E1" s="914"/>
      <c r="F1" s="148" t="s">
        <v>237</v>
      </c>
    </row>
    <row r="2" spans="1:6" ht="18" thickTop="1" thickBot="1">
      <c r="A2" s="901" t="s">
        <v>0</v>
      </c>
      <c r="B2" s="901"/>
      <c r="C2" s="901"/>
      <c r="D2" s="901"/>
      <c r="E2" s="901"/>
      <c r="F2" s="1036"/>
    </row>
    <row r="3" spans="1:6" ht="18" thickTop="1" thickBot="1">
      <c r="A3" s="21" t="s">
        <v>7</v>
      </c>
      <c r="B3" s="1037" t="s">
        <v>68</v>
      </c>
      <c r="C3" s="1038"/>
      <c r="D3" s="1038"/>
      <c r="E3" s="1038"/>
      <c r="F3" s="1039"/>
    </row>
    <row r="4" spans="1:6" ht="17.25" thickTop="1">
      <c r="A4" s="348" t="s">
        <v>1</v>
      </c>
      <c r="B4" s="1037" t="s">
        <v>218</v>
      </c>
      <c r="C4" s="1038"/>
      <c r="D4" s="1038"/>
      <c r="E4" s="1038"/>
      <c r="F4" s="1039"/>
    </row>
    <row r="5" spans="1:6" ht="20.25">
      <c r="A5" s="348" t="s">
        <v>2</v>
      </c>
      <c r="B5" s="1040" t="s">
        <v>219</v>
      </c>
      <c r="C5" s="1041"/>
      <c r="D5" s="1041"/>
      <c r="E5" s="1041"/>
      <c r="F5" s="1042"/>
    </row>
    <row r="6" spans="1:6" ht="17.25" thickBot="1">
      <c r="A6" s="348" t="s">
        <v>243</v>
      </c>
      <c r="B6" s="1045">
        <v>200000000</v>
      </c>
      <c r="C6" s="1046"/>
      <c r="D6" s="1046"/>
      <c r="E6" s="1046"/>
      <c r="F6" s="1047"/>
    </row>
    <row r="7" spans="1:6" ht="18" thickTop="1" thickBot="1">
      <c r="A7" s="348" t="s">
        <v>8</v>
      </c>
      <c r="B7" s="1037" t="s">
        <v>119</v>
      </c>
      <c r="C7" s="1038"/>
      <c r="D7" s="1038"/>
      <c r="E7" s="1038"/>
      <c r="F7" s="1039"/>
    </row>
    <row r="8" spans="1:6" ht="18" customHeight="1" thickTop="1">
      <c r="A8" s="348" t="s">
        <v>54</v>
      </c>
      <c r="B8" s="1037" t="s">
        <v>220</v>
      </c>
      <c r="C8" s="1038"/>
      <c r="D8" s="1038"/>
      <c r="E8" s="1038"/>
      <c r="F8" s="1039"/>
    </row>
    <row r="9" spans="1:6" ht="16.5" customHeight="1">
      <c r="A9" s="1050" t="s">
        <v>9</v>
      </c>
      <c r="B9" s="1052" t="s">
        <v>484</v>
      </c>
      <c r="C9" s="1053"/>
      <c r="D9" s="1053"/>
      <c r="E9" s="1053"/>
      <c r="F9" s="1053"/>
    </row>
    <row r="10" spans="1:6" ht="15" customHeight="1">
      <c r="A10" s="1051"/>
      <c r="B10" s="1052"/>
      <c r="C10" s="1053"/>
      <c r="D10" s="1053"/>
      <c r="E10" s="1053"/>
      <c r="F10" s="1053"/>
    </row>
    <row r="11" spans="1:6" ht="11.25" hidden="1" customHeight="1">
      <c r="A11" s="1051"/>
      <c r="B11" s="1052"/>
      <c r="C11" s="1053"/>
      <c r="D11" s="1053"/>
      <c r="E11" s="1053"/>
      <c r="F11" s="1053"/>
    </row>
    <row r="12" spans="1:6" ht="15" hidden="1" customHeight="1">
      <c r="A12" s="1051"/>
      <c r="B12" s="1054"/>
      <c r="C12" s="1055"/>
      <c r="D12" s="1055"/>
      <c r="E12" s="1055"/>
      <c r="F12" s="1055"/>
    </row>
    <row r="13" spans="1:6" ht="20.25">
      <c r="A13" s="348" t="s">
        <v>20</v>
      </c>
      <c r="B13" s="1056"/>
      <c r="C13" s="1057"/>
      <c r="D13" s="1057"/>
      <c r="E13" s="1057"/>
      <c r="F13" s="1058"/>
    </row>
    <row r="14" spans="1:6" ht="21" thickBot="1">
      <c r="A14" s="23" t="s">
        <v>16</v>
      </c>
      <c r="B14" s="1003"/>
      <c r="C14" s="1004"/>
      <c r="D14" s="1004"/>
      <c r="E14" s="1004"/>
      <c r="F14" s="1005"/>
    </row>
    <row r="15" spans="1:6" ht="18" thickTop="1" thickBot="1">
      <c r="A15" s="901" t="s">
        <v>10</v>
      </c>
      <c r="B15" s="901"/>
      <c r="C15" s="901"/>
      <c r="D15" s="901"/>
      <c r="E15" s="901"/>
      <c r="F15" s="902"/>
    </row>
    <row r="16" spans="1:6" ht="15.75" thickTop="1">
      <c r="A16" s="24" t="s">
        <v>11</v>
      </c>
      <c r="B16" s="12" t="s">
        <v>12</v>
      </c>
      <c r="C16" s="12" t="s">
        <v>13</v>
      </c>
      <c r="D16" s="12" t="s">
        <v>14</v>
      </c>
      <c r="E16" s="903" t="s">
        <v>15</v>
      </c>
      <c r="F16" s="904"/>
    </row>
    <row r="17" spans="1:7" ht="82.5" customHeight="1" thickBot="1">
      <c r="A17" s="244" t="s">
        <v>481</v>
      </c>
      <c r="B17" s="219"/>
      <c r="C17" s="2"/>
      <c r="D17" s="2"/>
      <c r="E17" s="905"/>
      <c r="F17" s="906"/>
    </row>
    <row r="18" spans="1:7" ht="28.5" customHeight="1" thickTop="1">
      <c r="A18" s="865" t="s">
        <v>17</v>
      </c>
      <c r="B18" s="865"/>
      <c r="C18" s="865"/>
      <c r="D18" s="865"/>
      <c r="E18" s="865"/>
      <c r="F18" s="866"/>
    </row>
    <row r="19" spans="1:7" ht="15.75" customHeight="1">
      <c r="A19" s="129" t="s">
        <v>4</v>
      </c>
      <c r="B19" s="498" t="s">
        <v>482</v>
      </c>
      <c r="C19" s="129" t="s">
        <v>6</v>
      </c>
      <c r="D19" s="498" t="s">
        <v>483</v>
      </c>
      <c r="E19" s="130" t="s">
        <v>18</v>
      </c>
      <c r="F19" s="130" t="s">
        <v>107</v>
      </c>
    </row>
    <row r="20" spans="1:7" ht="20.25" customHeight="1">
      <c r="A20" s="129" t="s">
        <v>5</v>
      </c>
      <c r="B20" s="245"/>
      <c r="C20" s="129" t="s">
        <v>3</v>
      </c>
      <c r="D20" s="245"/>
      <c r="E20" s="130" t="s">
        <v>19</v>
      </c>
      <c r="F20" s="130"/>
    </row>
    <row r="21" spans="1:7" ht="30.75" customHeight="1" thickBot="1">
      <c r="A21" s="885" t="s">
        <v>31</v>
      </c>
      <c r="B21" s="885"/>
      <c r="C21" s="885"/>
      <c r="D21" s="885"/>
      <c r="E21" s="885"/>
      <c r="F21" s="886"/>
    </row>
    <row r="22" spans="1:7" ht="18" customHeight="1" thickTop="1">
      <c r="A22" s="19" t="s">
        <v>30</v>
      </c>
      <c r="B22" s="341" t="s">
        <v>26</v>
      </c>
      <c r="C22" s="341" t="s">
        <v>22</v>
      </c>
      <c r="D22" s="341" t="s">
        <v>23</v>
      </c>
      <c r="E22" s="899" t="s">
        <v>264</v>
      </c>
      <c r="F22" s="900"/>
    </row>
    <row r="23" spans="1:7" ht="25.5" customHeight="1">
      <c r="A23" s="149">
        <v>200000000</v>
      </c>
      <c r="B23" s="149">
        <v>200000000</v>
      </c>
      <c r="C23" s="4"/>
      <c r="D23" s="345" t="s">
        <v>110</v>
      </c>
      <c r="E23" s="1059">
        <v>200000000</v>
      </c>
      <c r="F23" s="1060"/>
    </row>
    <row r="24" spans="1:7" ht="30.75" customHeight="1" thickBot="1">
      <c r="A24" s="63" t="s">
        <v>25</v>
      </c>
      <c r="B24" s="149">
        <v>200000000</v>
      </c>
      <c r="C24" s="69"/>
      <c r="D24" s="69"/>
      <c r="E24" s="1059">
        <v>200000000</v>
      </c>
      <c r="F24" s="1060"/>
    </row>
    <row r="25" spans="1:7" ht="25.5" customHeight="1" thickTop="1" thickBot="1">
      <c r="A25" s="892" t="s">
        <v>27</v>
      </c>
      <c r="B25" s="885"/>
      <c r="C25" s="885"/>
      <c r="D25" s="885"/>
      <c r="E25" s="885"/>
      <c r="F25" s="886"/>
    </row>
    <row r="26" spans="1:7" ht="21.75" customHeight="1" thickTop="1">
      <c r="A26" s="942" t="s">
        <v>28</v>
      </c>
      <c r="B26" s="867"/>
      <c r="C26" s="341" t="s">
        <v>29</v>
      </c>
      <c r="D26" s="34" t="s">
        <v>246</v>
      </c>
      <c r="E26" s="899" t="s">
        <v>57</v>
      </c>
      <c r="F26" s="900"/>
    </row>
    <row r="27" spans="1:7" ht="30.75" customHeight="1">
      <c r="A27" s="1043"/>
      <c r="B27" s="1043"/>
      <c r="C27" s="86"/>
      <c r="D27" s="86"/>
      <c r="E27" s="1044"/>
      <c r="F27" s="1044"/>
    </row>
    <row r="28" spans="1:7" ht="28.5" customHeight="1" thickBot="1">
      <c r="A28" s="1048" t="s">
        <v>32</v>
      </c>
      <c r="B28" s="1048"/>
      <c r="C28" s="1048"/>
      <c r="D28" s="1048"/>
      <c r="E28" s="1048"/>
      <c r="F28" s="1049"/>
    </row>
    <row r="29" spans="1:7" ht="18" customHeight="1" thickTop="1">
      <c r="A29" s="946" t="s">
        <v>33</v>
      </c>
      <c r="B29" s="6" t="s">
        <v>34</v>
      </c>
      <c r="C29" s="6" t="s">
        <v>35</v>
      </c>
      <c r="D29" s="6" t="s">
        <v>36</v>
      </c>
      <c r="E29" s="887" t="s">
        <v>37</v>
      </c>
      <c r="F29" s="888"/>
    </row>
    <row r="30" spans="1:7" ht="22.5" customHeight="1">
      <c r="A30" s="947"/>
      <c r="B30" s="343"/>
      <c r="C30" s="80"/>
      <c r="D30" s="7"/>
      <c r="E30" s="920"/>
      <c r="F30" s="921"/>
    </row>
    <row r="31" spans="1:7" ht="30" customHeight="1">
      <c r="A31" s="70" t="s">
        <v>38</v>
      </c>
      <c r="B31" s="343"/>
      <c r="C31" s="80"/>
      <c r="D31" s="7"/>
      <c r="E31" s="920"/>
      <c r="F31" s="921"/>
    </row>
    <row r="32" spans="1:7" ht="28.5" customHeight="1">
      <c r="A32" s="889" t="s">
        <v>58</v>
      </c>
      <c r="B32" s="341" t="s">
        <v>39</v>
      </c>
      <c r="C32" s="346" t="s">
        <v>40</v>
      </c>
      <c r="D32" s="346" t="s">
        <v>41</v>
      </c>
      <c r="E32" s="937" t="s">
        <v>42</v>
      </c>
      <c r="F32" s="938"/>
      <c r="G32" s="35"/>
    </row>
    <row r="33" spans="1:7" ht="28.5" customHeight="1">
      <c r="A33" s="890"/>
      <c r="B33" s="345"/>
      <c r="C33" s="345"/>
      <c r="D33" s="345"/>
      <c r="E33" s="920"/>
      <c r="F33" s="950"/>
      <c r="G33" s="35"/>
    </row>
    <row r="34" spans="1:7" ht="24.75" customHeight="1">
      <c r="A34" s="944" t="s">
        <v>63</v>
      </c>
      <c r="B34" s="1023"/>
      <c r="C34" s="1024"/>
      <c r="D34" s="1024"/>
      <c r="E34" s="1024"/>
      <c r="F34" s="1025"/>
      <c r="G34" s="35"/>
    </row>
    <row r="35" spans="1:7" ht="15" customHeight="1">
      <c r="A35" s="945"/>
      <c r="B35" s="1026"/>
      <c r="C35" s="1027"/>
      <c r="D35" s="1027"/>
      <c r="E35" s="1027"/>
      <c r="F35" s="1028"/>
    </row>
    <row r="36" spans="1:7" ht="90.75" customHeight="1" thickBot="1">
      <c r="A36" s="945"/>
      <c r="B36" s="1029"/>
      <c r="C36" s="1030"/>
      <c r="D36" s="1030"/>
      <c r="E36" s="1030"/>
      <c r="F36" s="1031"/>
    </row>
    <row r="37" spans="1:7" ht="34.5" customHeight="1" thickTop="1" thickBot="1">
      <c r="A37" s="891" t="s">
        <v>273</v>
      </c>
      <c r="B37" s="892"/>
      <c r="C37" s="892"/>
      <c r="D37" s="892"/>
      <c r="E37" s="892"/>
      <c r="F37" s="893"/>
    </row>
    <row r="38" spans="1:7" ht="24.75" customHeight="1" thickTop="1">
      <c r="A38" s="980" t="s">
        <v>44</v>
      </c>
      <c r="B38" s="981"/>
      <c r="C38" s="341" t="s">
        <v>45</v>
      </c>
      <c r="D38" s="36" t="s">
        <v>46</v>
      </c>
      <c r="E38" s="1032" t="s">
        <v>59</v>
      </c>
      <c r="F38" s="1033"/>
    </row>
    <row r="39" spans="1:7" s="1" customFormat="1" ht="28.5" customHeight="1">
      <c r="A39" s="1021" t="s">
        <v>744</v>
      </c>
      <c r="B39" s="1021"/>
      <c r="C39" s="131" t="s">
        <v>260</v>
      </c>
      <c r="D39" s="132"/>
      <c r="E39" s="1034"/>
      <c r="F39" s="1034"/>
    </row>
    <row r="40" spans="1:7" s="1" customFormat="1" ht="27" customHeight="1">
      <c r="A40" s="1021" t="s">
        <v>745</v>
      </c>
      <c r="B40" s="1021"/>
      <c r="C40" s="131" t="s">
        <v>260</v>
      </c>
      <c r="D40" s="52"/>
      <c r="E40" s="1034"/>
      <c r="F40" s="1034"/>
    </row>
    <row r="41" spans="1:7" s="1" customFormat="1" ht="29.25" customHeight="1">
      <c r="A41" s="1021" t="s">
        <v>746</v>
      </c>
      <c r="B41" s="1021"/>
      <c r="C41" s="131" t="s">
        <v>260</v>
      </c>
      <c r="D41" s="132"/>
      <c r="E41" s="1035"/>
      <c r="F41" s="1035"/>
    </row>
    <row r="42" spans="1:7" s="384" customFormat="1" ht="29.25" customHeight="1">
      <c r="A42" s="1021" t="s">
        <v>747</v>
      </c>
      <c r="B42" s="1021"/>
      <c r="C42" s="131" t="s">
        <v>260</v>
      </c>
      <c r="D42" s="520"/>
      <c r="E42" s="1022"/>
      <c r="F42" s="1022"/>
    </row>
    <row r="43" spans="1:7" s="384" customFormat="1" ht="29.25" customHeight="1">
      <c r="A43" s="1021" t="s">
        <v>748</v>
      </c>
      <c r="B43" s="1021"/>
      <c r="C43" s="131" t="s">
        <v>260</v>
      </c>
      <c r="D43" s="520"/>
      <c r="E43" s="1022"/>
      <c r="F43" s="1022"/>
    </row>
    <row r="44" spans="1:7" s="384" customFormat="1" ht="29.25" customHeight="1" thickBot="1">
      <c r="A44" s="1021" t="s">
        <v>749</v>
      </c>
      <c r="B44" s="1021"/>
      <c r="C44" s="131" t="s">
        <v>260</v>
      </c>
      <c r="D44" s="520"/>
      <c r="E44" s="1022"/>
      <c r="F44" s="1022"/>
    </row>
    <row r="45" spans="1:7" ht="33" customHeight="1" thickTop="1" thickBot="1">
      <c r="A45" s="891" t="s">
        <v>60</v>
      </c>
      <c r="B45" s="892"/>
      <c r="C45" s="892"/>
      <c r="D45" s="892"/>
      <c r="E45" s="885"/>
      <c r="F45" s="886"/>
    </row>
    <row r="46" spans="1:7" ht="25.5" customHeight="1" thickTop="1">
      <c r="A46" s="867" t="s">
        <v>61</v>
      </c>
      <c r="B46" s="868"/>
      <c r="C46" s="868"/>
      <c r="D46" s="868" t="s">
        <v>62</v>
      </c>
      <c r="E46" s="868"/>
      <c r="F46" s="869"/>
    </row>
    <row r="47" spans="1:7" ht="24.75" customHeight="1">
      <c r="A47" s="9" t="s">
        <v>47</v>
      </c>
      <c r="B47" s="971"/>
      <c r="C47" s="971"/>
      <c r="D47" s="9" t="s">
        <v>49</v>
      </c>
      <c r="E47" s="972"/>
      <c r="F47" s="973"/>
    </row>
    <row r="48" spans="1:7" ht="25.5" customHeight="1">
      <c r="A48" s="29" t="s">
        <v>48</v>
      </c>
      <c r="B48" s="854"/>
      <c r="C48" s="854"/>
      <c r="D48" s="10" t="s">
        <v>50</v>
      </c>
      <c r="E48" s="953"/>
      <c r="F48" s="954"/>
    </row>
    <row r="49" spans="1:6" ht="27" customHeight="1" thickBot="1">
      <c r="A49" s="30" t="s">
        <v>25</v>
      </c>
      <c r="B49" s="958"/>
      <c r="C49" s="958"/>
      <c r="D49" s="11" t="s">
        <v>25</v>
      </c>
      <c r="E49" s="959"/>
      <c r="F49" s="960"/>
    </row>
    <row r="50" spans="1:6" ht="33" customHeight="1" thickTop="1" thickBot="1">
      <c r="A50" s="891" t="s">
        <v>51</v>
      </c>
      <c r="B50" s="892"/>
      <c r="C50" s="892"/>
      <c r="D50" s="892"/>
      <c r="E50" s="892"/>
      <c r="F50" s="893"/>
    </row>
    <row r="51" spans="1:6" ht="22.5" thickTop="1">
      <c r="A51" s="1018" t="s">
        <v>55</v>
      </c>
      <c r="B51" s="1019"/>
      <c r="C51" s="1019"/>
      <c r="D51" s="1019"/>
      <c r="E51" s="1019"/>
      <c r="F51" s="1020"/>
    </row>
    <row r="52" spans="1:6" ht="21.75">
      <c r="A52" s="1018" t="s">
        <v>55</v>
      </c>
      <c r="B52" s="1019"/>
      <c r="C52" s="1019"/>
      <c r="D52" s="1019"/>
      <c r="E52" s="1019"/>
      <c r="F52" s="1020"/>
    </row>
    <row r="53" spans="1:6" ht="21.75">
      <c r="A53" s="1018" t="s">
        <v>55</v>
      </c>
      <c r="B53" s="1019"/>
      <c r="C53" s="1019"/>
      <c r="D53" s="1019"/>
      <c r="E53" s="1019"/>
      <c r="F53" s="1020"/>
    </row>
    <row r="54" spans="1:6" ht="22.5" thickBot="1">
      <c r="A54" s="1018" t="s">
        <v>55</v>
      </c>
      <c r="B54" s="1019"/>
      <c r="C54" s="1019"/>
      <c r="D54" s="1019"/>
      <c r="E54" s="1019"/>
      <c r="F54" s="1020"/>
    </row>
    <row r="55" spans="1:6" ht="23.25" thickTop="1" thickBot="1">
      <c r="A55" s="891" t="s">
        <v>52</v>
      </c>
      <c r="B55" s="892"/>
      <c r="C55" s="892"/>
      <c r="D55" s="892"/>
      <c r="E55" s="892"/>
      <c r="F55" s="893"/>
    </row>
    <row r="56" spans="1:6" ht="22.5" thickTop="1">
      <c r="A56" s="1018" t="s">
        <v>55</v>
      </c>
      <c r="B56" s="1019"/>
      <c r="C56" s="1019"/>
      <c r="D56" s="1019"/>
      <c r="E56" s="1019"/>
      <c r="F56" s="1020"/>
    </row>
    <row r="57" spans="1:6" ht="21.75">
      <c r="A57" s="1018" t="s">
        <v>55</v>
      </c>
      <c r="B57" s="1019"/>
      <c r="C57" s="1019"/>
      <c r="D57" s="1019"/>
      <c r="E57" s="1019"/>
      <c r="F57" s="1020"/>
    </row>
    <row r="58" spans="1:6" ht="21.75">
      <c r="A58" s="1018" t="s">
        <v>55</v>
      </c>
      <c r="B58" s="1019"/>
      <c r="C58" s="1019"/>
      <c r="D58" s="1019"/>
      <c r="E58" s="1019"/>
      <c r="F58" s="1020"/>
    </row>
    <row r="59" spans="1:6" ht="22.5" thickBot="1">
      <c r="A59" s="955" t="s">
        <v>55</v>
      </c>
      <c r="B59" s="956"/>
      <c r="C59" s="956"/>
      <c r="D59" s="956"/>
      <c r="E59" s="956"/>
      <c r="F59" s="957"/>
    </row>
    <row r="60" spans="1:6" ht="15.75" thickTop="1"/>
  </sheetData>
  <mergeCells count="69">
    <mergeCell ref="A28:F28"/>
    <mergeCell ref="A29:A30"/>
    <mergeCell ref="E29:F29"/>
    <mergeCell ref="A9:A12"/>
    <mergeCell ref="B9:F12"/>
    <mergeCell ref="A26:B26"/>
    <mergeCell ref="E26:F26"/>
    <mergeCell ref="B13:F13"/>
    <mergeCell ref="B14:F14"/>
    <mergeCell ref="A15:F15"/>
    <mergeCell ref="E16:F16"/>
    <mergeCell ref="E17:F17"/>
    <mergeCell ref="E22:F22"/>
    <mergeCell ref="E23:F23"/>
    <mergeCell ref="E24:F24"/>
    <mergeCell ref="A25:F25"/>
    <mergeCell ref="A27:B27"/>
    <mergeCell ref="E27:F27"/>
    <mergeCell ref="B6:F6"/>
    <mergeCell ref="B7:F7"/>
    <mergeCell ref="B8:F8"/>
    <mergeCell ref="A18:F18"/>
    <mergeCell ref="A21:F21"/>
    <mergeCell ref="A1:E1"/>
    <mergeCell ref="A2:F2"/>
    <mergeCell ref="B3:F3"/>
    <mergeCell ref="B4:F4"/>
    <mergeCell ref="B5:F5"/>
    <mergeCell ref="E30:F30"/>
    <mergeCell ref="E31:F31"/>
    <mergeCell ref="A32:A33"/>
    <mergeCell ref="E32:F32"/>
    <mergeCell ref="E33:F33"/>
    <mergeCell ref="A34:A36"/>
    <mergeCell ref="B34:F36"/>
    <mergeCell ref="A46:C46"/>
    <mergeCell ref="D46:F46"/>
    <mergeCell ref="A37:F37"/>
    <mergeCell ref="A38:B38"/>
    <mergeCell ref="E38:F38"/>
    <mergeCell ref="A39:B39"/>
    <mergeCell ref="E39:F39"/>
    <mergeCell ref="A40:B40"/>
    <mergeCell ref="E40:F40"/>
    <mergeCell ref="A41:B41"/>
    <mergeCell ref="E41:F41"/>
    <mergeCell ref="A45:F45"/>
    <mergeCell ref="A42:B42"/>
    <mergeCell ref="A43:B43"/>
    <mergeCell ref="A44:B44"/>
    <mergeCell ref="E42:F42"/>
    <mergeCell ref="B47:C47"/>
    <mergeCell ref="E47:F47"/>
    <mergeCell ref="B48:C48"/>
    <mergeCell ref="E48:F48"/>
    <mergeCell ref="E43:F43"/>
    <mergeCell ref="E44:F44"/>
    <mergeCell ref="B49:C49"/>
    <mergeCell ref="E49:F49"/>
    <mergeCell ref="A56:F56"/>
    <mergeCell ref="A57:F57"/>
    <mergeCell ref="A58:F58"/>
    <mergeCell ref="A59:F59"/>
    <mergeCell ref="A50:F50"/>
    <mergeCell ref="A51:F51"/>
    <mergeCell ref="A52:F52"/>
    <mergeCell ref="A53:F53"/>
    <mergeCell ref="A54:F54"/>
    <mergeCell ref="A55:F55"/>
  </mergeCells>
  <pageMargins left="0.7" right="0.7" top="0.75" bottom="0.75" header="0.3" footer="0.3"/>
  <pageSetup scale="64" orientation="portrait" r:id="rId1"/>
  <colBreaks count="1" manualBreakCount="1">
    <brk id="6" max="1048575" man="1"/>
  </colBreaks>
</worksheet>
</file>

<file path=xl/worksheets/sheet30.xml><?xml version="1.0" encoding="utf-8"?>
<worksheet xmlns="http://schemas.openxmlformats.org/spreadsheetml/2006/main" xmlns:r="http://schemas.openxmlformats.org/officeDocument/2006/relationships">
  <sheetPr>
    <tabColor rgb="FF00B0F0"/>
  </sheetPr>
  <dimension ref="A1:F62"/>
  <sheetViews>
    <sheetView rightToLeft="1" view="pageBreakPreview" zoomScale="124" zoomScaleSheetLayoutView="124" workbookViewId="0">
      <selection activeCell="C25" sqref="C25"/>
    </sheetView>
  </sheetViews>
  <sheetFormatPr defaultRowHeight="15"/>
  <cols>
    <col min="1" max="1" width="27" customWidth="1"/>
    <col min="2" max="2" width="14.5703125" customWidth="1"/>
    <col min="3" max="3" width="17" customWidth="1"/>
    <col min="4" max="4" width="24.5703125" customWidth="1"/>
    <col min="5" max="5" width="19.85546875" customWidth="1"/>
    <col min="6" max="6" width="21" customWidth="1"/>
  </cols>
  <sheetData>
    <row r="1" spans="1:6" ht="45.75" customHeight="1" thickTop="1" thickBot="1">
      <c r="A1" s="913" t="s">
        <v>852</v>
      </c>
      <c r="B1" s="913"/>
      <c r="C1" s="913"/>
      <c r="D1" s="913"/>
      <c r="E1" s="914"/>
      <c r="F1" s="138" t="s">
        <v>237</v>
      </c>
    </row>
    <row r="2" spans="1:6" ht="18" thickTop="1" thickBot="1">
      <c r="A2" s="901" t="s">
        <v>0</v>
      </c>
      <c r="B2" s="901"/>
      <c r="C2" s="901"/>
      <c r="D2" s="901"/>
      <c r="E2" s="901"/>
      <c r="F2" s="902"/>
    </row>
    <row r="3" spans="1:6" ht="16.5" customHeight="1" thickTop="1" thickBot="1">
      <c r="A3" s="155" t="s">
        <v>7</v>
      </c>
      <c r="B3" s="1037" t="s">
        <v>288</v>
      </c>
      <c r="C3" s="1038"/>
      <c r="D3" s="1038"/>
      <c r="E3" s="1038"/>
      <c r="F3" s="1039"/>
    </row>
    <row r="4" spans="1:6" ht="16.5" thickTop="1" thickBot="1">
      <c r="A4" s="156" t="s">
        <v>1</v>
      </c>
      <c r="B4" s="1037" t="s">
        <v>289</v>
      </c>
      <c r="C4" s="1038"/>
      <c r="D4" s="1038"/>
      <c r="E4" s="1038"/>
      <c r="F4" s="1039"/>
    </row>
    <row r="5" spans="1:6" ht="15.75" customHeight="1" thickTop="1">
      <c r="A5" s="156" t="s">
        <v>2</v>
      </c>
      <c r="B5" s="1037" t="s">
        <v>290</v>
      </c>
      <c r="C5" s="1038"/>
      <c r="D5" s="1038"/>
      <c r="E5" s="1038"/>
      <c r="F5" s="1039"/>
    </row>
    <row r="6" spans="1:6" ht="15.75" thickBot="1">
      <c r="A6" s="156" t="s">
        <v>243</v>
      </c>
      <c r="B6" s="1773">
        <v>231000000</v>
      </c>
      <c r="C6" s="1774"/>
      <c r="D6" s="1774"/>
      <c r="E6" s="1774"/>
      <c r="F6" s="1775"/>
    </row>
    <row r="7" spans="1:6" ht="16.5" thickTop="1" thickBot="1">
      <c r="A7" s="156" t="s">
        <v>8</v>
      </c>
      <c r="B7" s="1765" t="s">
        <v>111</v>
      </c>
      <c r="C7" s="1766"/>
      <c r="D7" s="1766"/>
      <c r="E7" s="1766"/>
      <c r="F7" s="1767"/>
    </row>
    <row r="8" spans="1:6" ht="15.75" customHeight="1" thickTop="1">
      <c r="A8" s="1772" t="s">
        <v>54</v>
      </c>
      <c r="B8" s="2251" t="s">
        <v>291</v>
      </c>
      <c r="C8" s="2252"/>
      <c r="D8" s="2252"/>
      <c r="E8" s="2252"/>
      <c r="F8" s="2253"/>
    </row>
    <row r="9" spans="1:6" ht="169.5" customHeight="1">
      <c r="A9" s="1378"/>
      <c r="B9" s="2254"/>
      <c r="C9" s="2255"/>
      <c r="D9" s="2255"/>
      <c r="E9" s="2255"/>
      <c r="F9" s="2256"/>
    </row>
    <row r="10" spans="1:6" ht="18.75" customHeight="1">
      <c r="A10" s="1381" t="s">
        <v>9</v>
      </c>
      <c r="B10" s="2258" t="s">
        <v>292</v>
      </c>
      <c r="C10" s="2259"/>
      <c r="D10" s="2259"/>
      <c r="E10" s="2259"/>
      <c r="F10" s="2260"/>
    </row>
    <row r="11" spans="1:6" ht="15" customHeight="1">
      <c r="A11" s="2257"/>
      <c r="B11" s="2261" t="s">
        <v>293</v>
      </c>
      <c r="C11" s="2262"/>
      <c r="D11" s="2262"/>
      <c r="E11" s="2262"/>
      <c r="F11" s="2263"/>
    </row>
    <row r="12" spans="1:6" ht="15" customHeight="1">
      <c r="A12" s="2257"/>
      <c r="B12" s="2261" t="s">
        <v>294</v>
      </c>
      <c r="C12" s="2262"/>
      <c r="D12" s="2262"/>
      <c r="E12" s="2262"/>
      <c r="F12" s="2263"/>
    </row>
    <row r="13" spans="1:6" ht="15" customHeight="1">
      <c r="A13" s="2257"/>
      <c r="B13" s="2261" t="s">
        <v>295</v>
      </c>
      <c r="C13" s="2262"/>
      <c r="D13" s="2262"/>
      <c r="E13" s="2262"/>
      <c r="F13" s="2263"/>
    </row>
    <row r="14" spans="1:6" ht="15" customHeight="1">
      <c r="A14" s="2257"/>
      <c r="B14" s="2261" t="s">
        <v>296</v>
      </c>
      <c r="C14" s="2262"/>
      <c r="D14" s="2262"/>
      <c r="E14" s="2262"/>
      <c r="F14" s="2263"/>
    </row>
    <row r="15" spans="1:6">
      <c r="A15" s="156" t="s">
        <v>20</v>
      </c>
      <c r="B15" s="1733"/>
      <c r="C15" s="1786"/>
      <c r="D15" s="1786"/>
      <c r="E15" s="1786"/>
      <c r="F15" s="1734"/>
    </row>
    <row r="16" spans="1:6" ht="15.75" thickBot="1">
      <c r="A16" s="157" t="s">
        <v>16</v>
      </c>
      <c r="B16" s="1740"/>
      <c r="C16" s="1785"/>
      <c r="D16" s="1785"/>
      <c r="E16" s="1785"/>
      <c r="F16" s="1741"/>
    </row>
    <row r="17" spans="1:6" ht="16.5" thickTop="1" thickBot="1">
      <c r="A17" s="1386" t="s">
        <v>10</v>
      </c>
      <c r="B17" s="1386"/>
      <c r="C17" s="1386"/>
      <c r="D17" s="1386"/>
      <c r="E17" s="1386"/>
      <c r="F17" s="1387"/>
    </row>
    <row r="18" spans="1:6" ht="15.75" thickTop="1">
      <c r="A18" s="158" t="s">
        <v>11</v>
      </c>
      <c r="B18" s="159" t="s">
        <v>12</v>
      </c>
      <c r="C18" s="159" t="s">
        <v>13</v>
      </c>
      <c r="D18" s="159" t="s">
        <v>14</v>
      </c>
      <c r="E18" s="1763" t="s">
        <v>15</v>
      </c>
      <c r="F18" s="1764"/>
    </row>
    <row r="19" spans="1:6" ht="128.25" customHeight="1" thickBot="1">
      <c r="A19" s="258" t="s">
        <v>297</v>
      </c>
      <c r="B19" s="160"/>
      <c r="C19" s="161"/>
      <c r="D19" s="161"/>
      <c r="E19" s="1792"/>
      <c r="F19" s="1793"/>
    </row>
    <row r="20" spans="1:6" ht="16.5" thickTop="1" thickBot="1">
      <c r="A20" s="1386" t="s">
        <v>17</v>
      </c>
      <c r="B20" s="1331"/>
      <c r="C20" s="1331"/>
      <c r="D20" s="1331"/>
      <c r="E20" s="1386"/>
      <c r="F20" s="1387"/>
    </row>
    <row r="21" spans="1:6" ht="15.75" thickTop="1">
      <c r="A21" s="162" t="s">
        <v>4</v>
      </c>
      <c r="B21" s="163" t="s">
        <v>298</v>
      </c>
      <c r="C21" s="164" t="s">
        <v>6</v>
      </c>
      <c r="D21" s="163" t="s">
        <v>299</v>
      </c>
      <c r="E21" s="165" t="s">
        <v>18</v>
      </c>
      <c r="F21" s="165" t="s">
        <v>18</v>
      </c>
    </row>
    <row r="22" spans="1:6" ht="15.75" thickBot="1">
      <c r="A22" s="167" t="s">
        <v>5</v>
      </c>
      <c r="B22" s="163" t="s">
        <v>298</v>
      </c>
      <c r="C22" s="164" t="s">
        <v>3</v>
      </c>
      <c r="D22" s="163" t="s">
        <v>299</v>
      </c>
      <c r="E22" s="168" t="s">
        <v>19</v>
      </c>
      <c r="F22" s="169"/>
    </row>
    <row r="23" spans="1:6" ht="16.5" thickTop="1" thickBot="1">
      <c r="A23" s="1386" t="s">
        <v>31</v>
      </c>
      <c r="B23" s="1333"/>
      <c r="C23" s="1333"/>
      <c r="D23" s="1333"/>
      <c r="E23" s="1386"/>
      <c r="F23" s="1387"/>
    </row>
    <row r="24" spans="1:6" ht="15.75" thickTop="1">
      <c r="A24" s="170" t="s">
        <v>300</v>
      </c>
      <c r="B24" s="171" t="s">
        <v>26</v>
      </c>
      <c r="C24" s="171" t="s">
        <v>22</v>
      </c>
      <c r="D24" s="171" t="s">
        <v>23</v>
      </c>
      <c r="E24" s="1787" t="s">
        <v>236</v>
      </c>
      <c r="F24" s="1788"/>
    </row>
    <row r="25" spans="1:6" ht="31.5" customHeight="1">
      <c r="A25" s="376">
        <v>231000000</v>
      </c>
      <c r="B25" s="173"/>
      <c r="C25" s="376">
        <v>231000000</v>
      </c>
      <c r="D25" s="239" t="s">
        <v>245</v>
      </c>
      <c r="E25" s="1794">
        <v>231000000</v>
      </c>
      <c r="F25" s="1794"/>
    </row>
    <row r="26" spans="1:6">
      <c r="A26" s="175" t="s">
        <v>25</v>
      </c>
      <c r="B26" s="176"/>
      <c r="C26" s="376">
        <v>231000000</v>
      </c>
      <c r="D26" s="176"/>
      <c r="E26" s="1794">
        <v>231000000</v>
      </c>
      <c r="F26" s="1794"/>
    </row>
    <row r="27" spans="1:6" ht="15.75" thickBot="1">
      <c r="A27" s="1333" t="s">
        <v>27</v>
      </c>
      <c r="B27" s="1333"/>
      <c r="C27" s="1333"/>
      <c r="D27" s="1333"/>
      <c r="E27" s="1333"/>
      <c r="F27" s="1334"/>
    </row>
    <row r="28" spans="1:6" ht="24" customHeight="1" thickTop="1">
      <c r="A28" s="2248" t="s">
        <v>28</v>
      </c>
      <c r="B28" s="2225"/>
      <c r="C28" s="261" t="s">
        <v>29</v>
      </c>
      <c r="D28" s="261" t="s">
        <v>317</v>
      </c>
      <c r="E28" s="2249" t="s">
        <v>253</v>
      </c>
      <c r="F28" s="2250"/>
    </row>
    <row r="29" spans="1:6">
      <c r="A29" s="2246"/>
      <c r="B29" s="2246"/>
      <c r="C29" s="238"/>
      <c r="D29" s="238"/>
      <c r="E29" s="2247"/>
      <c r="F29" s="2247"/>
    </row>
    <row r="30" spans="1:6" ht="15.75" thickBot="1">
      <c r="A30" s="1333" t="s">
        <v>32</v>
      </c>
      <c r="B30" s="1333"/>
      <c r="C30" s="1333"/>
      <c r="D30" s="1333"/>
      <c r="E30" s="1333"/>
      <c r="F30" s="1334"/>
    </row>
    <row r="31" spans="1:6" ht="15.75" thickTop="1">
      <c r="A31" s="1350" t="s">
        <v>33</v>
      </c>
      <c r="B31" s="177" t="s">
        <v>34</v>
      </c>
      <c r="C31" s="177" t="s">
        <v>35</v>
      </c>
      <c r="D31" s="177" t="s">
        <v>36</v>
      </c>
      <c r="E31" s="1763" t="s">
        <v>37</v>
      </c>
      <c r="F31" s="1764"/>
    </row>
    <row r="32" spans="1:6">
      <c r="A32" s="1762"/>
      <c r="B32" s="260"/>
      <c r="D32" s="187"/>
      <c r="E32" s="1759"/>
      <c r="F32" s="1761"/>
    </row>
    <row r="33" spans="1:6">
      <c r="A33" s="178" t="s">
        <v>38</v>
      </c>
      <c r="B33" s="260"/>
      <c r="C33" s="278"/>
      <c r="D33" s="238"/>
      <c r="E33" s="2238"/>
      <c r="F33" s="2238"/>
    </row>
    <row r="34" spans="1:6">
      <c r="A34" s="1381" t="s">
        <v>58</v>
      </c>
      <c r="B34" s="180" t="s">
        <v>39</v>
      </c>
      <c r="C34" s="180" t="s">
        <v>40</v>
      </c>
      <c r="D34" s="180" t="s">
        <v>41</v>
      </c>
      <c r="E34" s="1383" t="s">
        <v>42</v>
      </c>
      <c r="F34" s="1384"/>
    </row>
    <row r="35" spans="1:6">
      <c r="A35" s="1382"/>
      <c r="B35" s="179"/>
      <c r="C35" s="259"/>
      <c r="D35" s="179"/>
      <c r="E35" s="1341"/>
      <c r="F35" s="1343"/>
    </row>
    <row r="36" spans="1:6" ht="15" customHeight="1">
      <c r="A36" s="1344" t="s">
        <v>63</v>
      </c>
      <c r="B36" s="1347"/>
      <c r="C36" s="1348"/>
      <c r="D36" s="1348"/>
      <c r="E36" s="1348"/>
      <c r="F36" s="1348"/>
    </row>
    <row r="37" spans="1:6">
      <c r="A37" s="1345"/>
      <c r="B37" s="1349"/>
      <c r="C37" s="1350"/>
      <c r="D37" s="1350"/>
      <c r="E37" s="1350"/>
      <c r="F37" s="1757"/>
    </row>
    <row r="38" spans="1:6" ht="15.75" thickBot="1">
      <c r="A38" s="1345"/>
      <c r="B38" s="1349"/>
      <c r="C38" s="1350"/>
      <c r="D38" s="1350"/>
      <c r="E38" s="1350"/>
      <c r="F38" s="1757"/>
    </row>
    <row r="39" spans="1:6" ht="16.5" thickTop="1" thickBot="1">
      <c r="A39" s="1385" t="s">
        <v>43</v>
      </c>
      <c r="B39" s="1386"/>
      <c r="C39" s="1386"/>
      <c r="D39" s="1386"/>
      <c r="E39" s="1386"/>
      <c r="F39" s="1387"/>
    </row>
    <row r="40" spans="1:6" ht="15.75" thickTop="1">
      <c r="A40" s="1764" t="s">
        <v>44</v>
      </c>
      <c r="B40" s="2239"/>
      <c r="C40" s="261" t="s">
        <v>45</v>
      </c>
      <c r="D40" s="158" t="s">
        <v>46</v>
      </c>
      <c r="E40" s="2240" t="s">
        <v>59</v>
      </c>
      <c r="F40" s="2241"/>
    </row>
    <row r="41" spans="1:6">
      <c r="A41" s="181"/>
      <c r="B41" s="182"/>
      <c r="C41" s="171"/>
      <c r="D41" s="182"/>
      <c r="E41" s="183"/>
      <c r="F41" s="184"/>
    </row>
    <row r="42" spans="1:6" ht="44.25" customHeight="1">
      <c r="A42" s="2242"/>
      <c r="B42" s="2243"/>
      <c r="C42" s="185"/>
      <c r="D42" s="186"/>
      <c r="E42" s="2244"/>
      <c r="F42" s="2245"/>
    </row>
    <row r="43" spans="1:6" ht="42" customHeight="1">
      <c r="A43" s="2230"/>
      <c r="B43" s="2231"/>
      <c r="C43" s="185"/>
      <c r="D43" s="186"/>
      <c r="E43" s="2232"/>
      <c r="F43" s="2233"/>
    </row>
    <row r="44" spans="1:6" ht="36.75" customHeight="1">
      <c r="A44" s="2230"/>
      <c r="B44" s="2231"/>
      <c r="C44" s="185"/>
      <c r="D44" s="186"/>
      <c r="E44" s="2232"/>
      <c r="F44" s="2233"/>
    </row>
    <row r="45" spans="1:6" ht="30" customHeight="1">
      <c r="A45" s="2230"/>
      <c r="B45" s="2231"/>
      <c r="C45" s="187"/>
      <c r="D45" s="186"/>
      <c r="E45" s="2234"/>
      <c r="F45" s="2235"/>
    </row>
    <row r="46" spans="1:6" ht="24" customHeight="1">
      <c r="A46" s="2236"/>
      <c r="B46" s="2237"/>
      <c r="C46" s="187"/>
      <c r="D46" s="186"/>
      <c r="E46" s="2232"/>
      <c r="F46" s="2233"/>
    </row>
    <row r="47" spans="1:6" ht="15.75" thickBot="1">
      <c r="A47" s="2224" t="s">
        <v>60</v>
      </c>
      <c r="B47" s="1333"/>
      <c r="C47" s="1333"/>
      <c r="D47" s="1333"/>
      <c r="E47" s="1333"/>
      <c r="F47" s="1334"/>
    </row>
    <row r="48" spans="1:6" ht="15.75" thickTop="1">
      <c r="A48" s="2225" t="s">
        <v>61</v>
      </c>
      <c r="B48" s="1726"/>
      <c r="C48" s="1726"/>
      <c r="D48" s="1726" t="s">
        <v>62</v>
      </c>
      <c r="E48" s="1726"/>
      <c r="F48" s="1727"/>
    </row>
    <row r="49" spans="1:6" ht="19.5">
      <c r="A49" s="162" t="s">
        <v>47</v>
      </c>
      <c r="B49" s="854"/>
      <c r="C49" s="854"/>
      <c r="D49" s="162" t="s">
        <v>49</v>
      </c>
      <c r="E49" s="2226"/>
      <c r="F49" s="2227"/>
    </row>
    <row r="50" spans="1:6" ht="19.5">
      <c r="A50" s="188" t="s">
        <v>48</v>
      </c>
      <c r="B50" s="854"/>
      <c r="C50" s="854"/>
      <c r="D50" s="164" t="s">
        <v>50</v>
      </c>
      <c r="E50" s="2226"/>
      <c r="F50" s="2227"/>
    </row>
    <row r="51" spans="1:6" ht="20.25" thickBot="1">
      <c r="A51" s="189" t="s">
        <v>25</v>
      </c>
      <c r="B51" s="854"/>
      <c r="C51" s="854"/>
      <c r="D51" s="190" t="s">
        <v>25</v>
      </c>
      <c r="E51" s="2228"/>
      <c r="F51" s="2229"/>
    </row>
    <row r="52" spans="1:6" ht="15.75" thickTop="1">
      <c r="A52" s="2216" t="s">
        <v>51</v>
      </c>
      <c r="B52" s="1331"/>
      <c r="C52" s="1331"/>
      <c r="D52" s="1331"/>
      <c r="E52" s="1331"/>
      <c r="F52" s="1332"/>
    </row>
    <row r="53" spans="1:6">
      <c r="A53" s="2217"/>
      <c r="B53" s="2217"/>
      <c r="C53" s="2217"/>
      <c r="D53" s="2217"/>
      <c r="E53" s="2217"/>
      <c r="F53" s="2217"/>
    </row>
    <row r="54" spans="1:6">
      <c r="A54" s="2217"/>
      <c r="B54" s="2217"/>
      <c r="C54" s="2217"/>
      <c r="D54" s="2217"/>
      <c r="E54" s="2217"/>
      <c r="F54" s="2217"/>
    </row>
    <row r="55" spans="1:6">
      <c r="A55" s="2217"/>
      <c r="B55" s="2217"/>
      <c r="C55" s="2217"/>
      <c r="D55" s="2217"/>
      <c r="E55" s="2217"/>
      <c r="F55" s="2217"/>
    </row>
    <row r="56" spans="1:6" ht="15.75" thickBot="1">
      <c r="A56" s="2213" t="s">
        <v>55</v>
      </c>
      <c r="B56" s="2214"/>
      <c r="C56" s="2214"/>
      <c r="D56" s="2214"/>
      <c r="E56" s="2214"/>
      <c r="F56" s="2215"/>
    </row>
    <row r="57" spans="1:6" ht="15.75" thickTop="1">
      <c r="A57" s="2216" t="s">
        <v>52</v>
      </c>
      <c r="B57" s="1331"/>
      <c r="C57" s="1331"/>
      <c r="D57" s="1331"/>
      <c r="E57" s="1331"/>
      <c r="F57" s="1332"/>
    </row>
    <row r="58" spans="1:6">
      <c r="A58" s="2221"/>
      <c r="B58" s="2222"/>
      <c r="C58" s="2222"/>
      <c r="D58" s="2222"/>
      <c r="E58" s="2222"/>
      <c r="F58" s="2223"/>
    </row>
    <row r="59" spans="1:6">
      <c r="A59" s="2217"/>
      <c r="B59" s="2217"/>
      <c r="C59" s="2217"/>
      <c r="D59" s="2217"/>
      <c r="E59" s="2217"/>
      <c r="F59" s="2217"/>
    </row>
    <row r="60" spans="1:6">
      <c r="A60" s="2217"/>
      <c r="B60" s="2217"/>
      <c r="C60" s="2217"/>
      <c r="D60" s="2217"/>
      <c r="E60" s="2217"/>
      <c r="F60" s="2217"/>
    </row>
    <row r="61" spans="1:6" ht="15.75" thickBot="1">
      <c r="A61" s="2218" t="s">
        <v>55</v>
      </c>
      <c r="B61" s="2219"/>
      <c r="C61" s="2219"/>
      <c r="D61" s="2219"/>
      <c r="E61" s="2219"/>
      <c r="F61" s="2220"/>
    </row>
    <row r="62" spans="1:6" ht="15.75" thickTop="1"/>
  </sheetData>
  <mergeCells count="72">
    <mergeCell ref="B6:F6"/>
    <mergeCell ref="A1:E1"/>
    <mergeCell ref="A2:F2"/>
    <mergeCell ref="B3:F3"/>
    <mergeCell ref="B4:F4"/>
    <mergeCell ref="B5:F5"/>
    <mergeCell ref="B7:F7"/>
    <mergeCell ref="A8:A9"/>
    <mergeCell ref="B8:F9"/>
    <mergeCell ref="A10:A14"/>
    <mergeCell ref="B10:F10"/>
    <mergeCell ref="B11:F11"/>
    <mergeCell ref="B12:F12"/>
    <mergeCell ref="B13:F13"/>
    <mergeCell ref="B14:F14"/>
    <mergeCell ref="A28:B28"/>
    <mergeCell ref="E28:F28"/>
    <mergeCell ref="B15:F15"/>
    <mergeCell ref="B16:F16"/>
    <mergeCell ref="A17:F17"/>
    <mergeCell ref="E18:F18"/>
    <mergeCell ref="E19:F19"/>
    <mergeCell ref="A20:F20"/>
    <mergeCell ref="A23:F23"/>
    <mergeCell ref="E24:F24"/>
    <mergeCell ref="E25:F25"/>
    <mergeCell ref="E26:F26"/>
    <mergeCell ref="A27:F27"/>
    <mergeCell ref="A29:B29"/>
    <mergeCell ref="E29:F29"/>
    <mergeCell ref="A30:F30"/>
    <mergeCell ref="A31:A32"/>
    <mergeCell ref="E31:F31"/>
    <mergeCell ref="E32:F32"/>
    <mergeCell ref="A43:B43"/>
    <mergeCell ref="E43:F43"/>
    <mergeCell ref="E33:F33"/>
    <mergeCell ref="A34:A35"/>
    <mergeCell ref="E34:F34"/>
    <mergeCell ref="E35:F35"/>
    <mergeCell ref="A36:A38"/>
    <mergeCell ref="B36:F38"/>
    <mergeCell ref="A39:F39"/>
    <mergeCell ref="A40:B40"/>
    <mergeCell ref="E40:F40"/>
    <mergeCell ref="A42:B42"/>
    <mergeCell ref="E42:F42"/>
    <mergeCell ref="A44:B44"/>
    <mergeCell ref="E44:F44"/>
    <mergeCell ref="A45:B45"/>
    <mergeCell ref="E45:F45"/>
    <mergeCell ref="A46:B46"/>
    <mergeCell ref="E46:F46"/>
    <mergeCell ref="A55:F55"/>
    <mergeCell ref="A47:F47"/>
    <mergeCell ref="A48:C48"/>
    <mergeCell ref="D48:F48"/>
    <mergeCell ref="B49:C49"/>
    <mergeCell ref="E49:F49"/>
    <mergeCell ref="B50:C50"/>
    <mergeCell ref="E50:F50"/>
    <mergeCell ref="B51:C51"/>
    <mergeCell ref="E51:F51"/>
    <mergeCell ref="A52:F52"/>
    <mergeCell ref="A53:F53"/>
    <mergeCell ref="A54:F54"/>
    <mergeCell ref="A56:F56"/>
    <mergeCell ref="A57:F57"/>
    <mergeCell ref="A59:F59"/>
    <mergeCell ref="A60:F60"/>
    <mergeCell ref="A61:F61"/>
    <mergeCell ref="A58:F58"/>
  </mergeCells>
  <pageMargins left="0.7" right="0.7" top="0.75" bottom="0.75" header="0.3" footer="0.3"/>
  <pageSetup scale="72" orientation="portrait" r:id="rId1"/>
  <rowBreaks count="1" manualBreakCount="1">
    <brk id="38" max="16383" man="1"/>
  </rowBreaks>
</worksheet>
</file>

<file path=xl/worksheets/sheet31.xml><?xml version="1.0" encoding="utf-8"?>
<worksheet xmlns="http://schemas.openxmlformats.org/spreadsheetml/2006/main" xmlns:r="http://schemas.openxmlformats.org/officeDocument/2006/relationships">
  <sheetPr>
    <tabColor rgb="FF00B0F0"/>
  </sheetPr>
  <dimension ref="A1:F61"/>
  <sheetViews>
    <sheetView rightToLeft="1" view="pageBreakPreview" zoomScale="98" zoomScaleSheetLayoutView="98" workbookViewId="0">
      <selection activeCell="E39" sqref="E39:F39"/>
    </sheetView>
  </sheetViews>
  <sheetFormatPr defaultRowHeight="15"/>
  <cols>
    <col min="1" max="1" width="27.5703125" customWidth="1"/>
    <col min="2" max="2" width="15.5703125" customWidth="1"/>
    <col min="3" max="3" width="14.7109375" customWidth="1"/>
    <col min="4" max="4" width="14.85546875" customWidth="1"/>
    <col min="5" max="5" width="16.28515625" customWidth="1"/>
    <col min="6" max="6" width="33.85546875" customWidth="1"/>
  </cols>
  <sheetData>
    <row r="1" spans="1:6" ht="66" customHeight="1" thickTop="1" thickBot="1">
      <c r="A1" s="913" t="s">
        <v>1643</v>
      </c>
      <c r="B1" s="913"/>
      <c r="C1" s="913"/>
      <c r="D1" s="913"/>
      <c r="E1" s="914"/>
      <c r="F1" s="418" t="s">
        <v>237</v>
      </c>
    </row>
    <row r="2" spans="1:6" ht="18" thickTop="1" thickBot="1">
      <c r="A2" s="901" t="s">
        <v>0</v>
      </c>
      <c r="B2" s="901"/>
      <c r="C2" s="901"/>
      <c r="D2" s="901"/>
      <c r="E2" s="901"/>
      <c r="F2" s="902"/>
    </row>
    <row r="3" spans="1:6" ht="18" customHeight="1" thickTop="1" thickBot="1">
      <c r="A3" s="400" t="s">
        <v>7</v>
      </c>
      <c r="B3" s="1085" t="s">
        <v>64</v>
      </c>
      <c r="C3" s="1086"/>
      <c r="D3" s="1086"/>
      <c r="E3" s="1086"/>
      <c r="F3" s="1087"/>
    </row>
    <row r="4" spans="1:6" ht="17.25" thickTop="1">
      <c r="A4" s="814" t="s">
        <v>1</v>
      </c>
      <c r="B4" s="1085" t="s">
        <v>304</v>
      </c>
      <c r="C4" s="1086"/>
      <c r="D4" s="1086"/>
      <c r="E4" s="1086"/>
      <c r="F4" s="1087"/>
    </row>
    <row r="5" spans="1:6" ht="18">
      <c r="A5" s="814" t="s">
        <v>2</v>
      </c>
      <c r="B5" s="2273" t="s">
        <v>305</v>
      </c>
      <c r="C5" s="2274"/>
      <c r="D5" s="2274"/>
      <c r="E5" s="2274"/>
      <c r="F5" s="2275"/>
    </row>
    <row r="6" spans="1:6" ht="16.5">
      <c r="A6" s="814" t="s">
        <v>243</v>
      </c>
      <c r="B6" s="2276">
        <v>276250000</v>
      </c>
      <c r="C6" s="2277"/>
      <c r="D6" s="2277"/>
      <c r="E6" s="2277"/>
      <c r="F6" s="2278"/>
    </row>
    <row r="7" spans="1:6" ht="16.5">
      <c r="A7" s="814" t="s">
        <v>8</v>
      </c>
      <c r="B7" s="1073" t="s">
        <v>1644</v>
      </c>
      <c r="C7" s="1074"/>
      <c r="D7" s="1074"/>
      <c r="E7" s="1074"/>
      <c r="F7" s="1075"/>
    </row>
    <row r="8" spans="1:6" ht="28.5" customHeight="1">
      <c r="A8" s="814" t="s">
        <v>54</v>
      </c>
      <c r="B8" s="1094" t="s">
        <v>301</v>
      </c>
      <c r="C8" s="1095"/>
      <c r="D8" s="1095"/>
      <c r="E8" s="1095"/>
      <c r="F8" s="1096"/>
    </row>
    <row r="9" spans="1:6" ht="21" customHeight="1">
      <c r="A9" s="240" t="s">
        <v>9</v>
      </c>
      <c r="B9" s="1094" t="s">
        <v>306</v>
      </c>
      <c r="C9" s="1095"/>
      <c r="D9" s="1095"/>
      <c r="E9" s="1095"/>
      <c r="F9" s="1096"/>
    </row>
    <row r="10" spans="1:6" ht="16.5">
      <c r="A10" s="241" t="s">
        <v>302</v>
      </c>
      <c r="B10" s="1091"/>
      <c r="C10" s="2279"/>
      <c r="D10" s="2279"/>
      <c r="E10" s="2279"/>
      <c r="F10" s="1093"/>
    </row>
    <row r="11" spans="1:6" ht="18">
      <c r="A11" s="814" t="s">
        <v>20</v>
      </c>
      <c r="B11" s="1587"/>
      <c r="C11" s="1588"/>
      <c r="D11" s="1588"/>
      <c r="E11" s="1588"/>
      <c r="F11" s="1589"/>
    </row>
    <row r="12" spans="1:6" ht="25.5" thickBot="1">
      <c r="A12" s="401" t="s">
        <v>16</v>
      </c>
      <c r="B12" s="2270"/>
      <c r="C12" s="2271"/>
      <c r="D12" s="2271"/>
      <c r="E12" s="2271"/>
      <c r="F12" s="2272"/>
    </row>
    <row r="13" spans="1:6" ht="18" thickTop="1" thickBot="1">
      <c r="A13" s="901" t="s">
        <v>10</v>
      </c>
      <c r="B13" s="901"/>
      <c r="C13" s="901"/>
      <c r="D13" s="901"/>
      <c r="E13" s="901"/>
      <c r="F13" s="902"/>
    </row>
    <row r="14" spans="1:6" ht="15.75" thickTop="1">
      <c r="A14" s="402" t="s">
        <v>11</v>
      </c>
      <c r="B14" s="392" t="s">
        <v>12</v>
      </c>
      <c r="C14" s="392" t="s">
        <v>13</v>
      </c>
      <c r="D14" s="392" t="s">
        <v>14</v>
      </c>
      <c r="E14" s="903" t="s">
        <v>15</v>
      </c>
      <c r="F14" s="904"/>
    </row>
    <row r="15" spans="1:6" ht="27" thickBot="1">
      <c r="A15" s="219" t="s">
        <v>786</v>
      </c>
      <c r="B15" s="219"/>
      <c r="C15" s="243"/>
      <c r="D15" s="385"/>
      <c r="E15" s="905"/>
      <c r="F15" s="906"/>
    </row>
    <row r="16" spans="1:6" ht="23.25" thickTop="1" thickBot="1">
      <c r="A16" s="892" t="s">
        <v>17</v>
      </c>
      <c r="B16" s="865"/>
      <c r="C16" s="892"/>
      <c r="D16" s="865"/>
      <c r="E16" s="892"/>
      <c r="F16" s="893"/>
    </row>
    <row r="17" spans="1:6" ht="26.25" customHeight="1" thickTop="1">
      <c r="A17" s="404" t="s">
        <v>4</v>
      </c>
      <c r="B17" s="813"/>
      <c r="C17" s="530" t="s">
        <v>6</v>
      </c>
      <c r="D17" s="813"/>
      <c r="E17" s="393" t="s">
        <v>18</v>
      </c>
      <c r="F17" s="394" t="s">
        <v>109</v>
      </c>
    </row>
    <row r="18" spans="1:6" ht="20.25" thickBot="1">
      <c r="A18" s="405" t="s">
        <v>5</v>
      </c>
      <c r="B18" s="813"/>
      <c r="C18" s="398" t="s">
        <v>3</v>
      </c>
      <c r="D18" s="813"/>
      <c r="E18" s="395" t="s">
        <v>19</v>
      </c>
      <c r="F18" s="396"/>
    </row>
    <row r="19" spans="1:6" ht="23.25" thickTop="1" thickBot="1">
      <c r="A19" s="892" t="s">
        <v>31</v>
      </c>
      <c r="B19" s="885"/>
      <c r="C19" s="892"/>
      <c r="D19" s="885"/>
      <c r="E19" s="892"/>
      <c r="F19" s="893"/>
    </row>
    <row r="20" spans="1:6" ht="20.25" thickTop="1">
      <c r="A20" s="399" t="s">
        <v>30</v>
      </c>
      <c r="B20" s="811" t="s">
        <v>26</v>
      </c>
      <c r="C20" s="811" t="s">
        <v>22</v>
      </c>
      <c r="D20" s="811" t="s">
        <v>23</v>
      </c>
      <c r="E20" s="899" t="s">
        <v>236</v>
      </c>
      <c r="F20" s="900"/>
    </row>
    <row r="21" spans="1:6" ht="18">
      <c r="A21" s="419">
        <v>276250000</v>
      </c>
      <c r="B21" s="419">
        <v>276250000</v>
      </c>
      <c r="C21" s="4"/>
      <c r="D21" s="815" t="s">
        <v>110</v>
      </c>
      <c r="E21" s="1059">
        <v>276250000</v>
      </c>
      <c r="F21" s="1065"/>
    </row>
    <row r="22" spans="1:6" ht="20.25" thickBot="1">
      <c r="A22" s="63" t="s">
        <v>25</v>
      </c>
      <c r="B22" s="419">
        <v>276250000</v>
      </c>
      <c r="C22" s="386"/>
      <c r="D22" s="386"/>
      <c r="E22" s="1059">
        <v>276250000</v>
      </c>
      <c r="F22" s="1065"/>
    </row>
    <row r="23" spans="1:6" ht="23.25" thickTop="1" thickBot="1">
      <c r="A23" s="892" t="s">
        <v>27</v>
      </c>
      <c r="B23" s="892"/>
      <c r="C23" s="892"/>
      <c r="D23" s="892"/>
      <c r="E23" s="892"/>
      <c r="F23" s="893"/>
    </row>
    <row r="24" spans="1:6" ht="20.25" thickTop="1">
      <c r="A24" s="942" t="s">
        <v>28</v>
      </c>
      <c r="B24" s="867"/>
      <c r="C24" s="811" t="s">
        <v>29</v>
      </c>
      <c r="D24" s="409" t="s">
        <v>240</v>
      </c>
      <c r="E24" s="899" t="s">
        <v>57</v>
      </c>
      <c r="F24" s="900"/>
    </row>
    <row r="25" spans="1:6" ht="15.75" thickBot="1">
      <c r="A25" s="2268">
        <v>66742821</v>
      </c>
      <c r="B25" s="2269"/>
      <c r="C25" s="144">
        <v>0</v>
      </c>
      <c r="D25" s="141"/>
      <c r="E25" s="1068">
        <v>0.90629999999999999</v>
      </c>
      <c r="F25" s="1069"/>
    </row>
    <row r="26" spans="1:6" ht="21" thickTop="1" thickBot="1">
      <c r="A26" s="915" t="s">
        <v>32</v>
      </c>
      <c r="B26" s="915"/>
      <c r="C26" s="915"/>
      <c r="D26" s="915"/>
      <c r="E26" s="915"/>
      <c r="F26" s="916"/>
    </row>
    <row r="27" spans="1:6" ht="20.25" thickTop="1">
      <c r="A27" s="946" t="s">
        <v>33</v>
      </c>
      <c r="B27" s="387" t="s">
        <v>34</v>
      </c>
      <c r="C27" s="387" t="s">
        <v>35</v>
      </c>
      <c r="D27" s="387" t="s">
        <v>36</v>
      </c>
      <c r="E27" s="887" t="s">
        <v>37</v>
      </c>
      <c r="F27" s="888"/>
    </row>
    <row r="28" spans="1:6" ht="18">
      <c r="A28" s="947"/>
      <c r="B28" s="812"/>
      <c r="C28" s="221"/>
      <c r="D28" s="415"/>
      <c r="E28" s="2267">
        <f>E25</f>
        <v>0.90629999999999999</v>
      </c>
      <c r="F28" s="921"/>
    </row>
    <row r="29" spans="1:6" ht="18">
      <c r="A29" s="406" t="s">
        <v>38</v>
      </c>
      <c r="B29" s="383"/>
      <c r="C29" s="466"/>
      <c r="D29" s="388"/>
      <c r="E29" s="920"/>
      <c r="F29" s="921"/>
    </row>
    <row r="30" spans="1:6" ht="19.5">
      <c r="A30" s="889" t="s">
        <v>58</v>
      </c>
      <c r="B30" s="816" t="s">
        <v>39</v>
      </c>
      <c r="C30" s="816" t="s">
        <v>40</v>
      </c>
      <c r="D30" s="816" t="s">
        <v>41</v>
      </c>
      <c r="E30" s="937" t="s">
        <v>42</v>
      </c>
      <c r="F30" s="938"/>
    </row>
    <row r="31" spans="1:6" ht="18">
      <c r="A31" s="890"/>
      <c r="B31" s="388"/>
      <c r="C31" s="815"/>
      <c r="D31" s="388"/>
      <c r="E31" s="920"/>
      <c r="F31" s="950"/>
    </row>
    <row r="32" spans="1:6" ht="15" customHeight="1">
      <c r="A32" s="944" t="s">
        <v>63</v>
      </c>
      <c r="B32" s="928"/>
      <c r="C32" s="929"/>
      <c r="D32" s="929"/>
      <c r="E32" s="929"/>
      <c r="F32" s="929"/>
    </row>
    <row r="33" spans="1:6" ht="15" customHeight="1">
      <c r="A33" s="945"/>
      <c r="B33" s="931"/>
      <c r="C33" s="932"/>
      <c r="D33" s="932"/>
      <c r="E33" s="932"/>
      <c r="F33" s="932"/>
    </row>
    <row r="34" spans="1:6" ht="15.75" customHeight="1" thickBot="1">
      <c r="A34" s="945"/>
      <c r="B34" s="934"/>
      <c r="C34" s="935"/>
      <c r="D34" s="935"/>
      <c r="E34" s="935"/>
      <c r="F34" s="935"/>
    </row>
    <row r="35" spans="1:6" ht="23.25" thickTop="1" thickBot="1">
      <c r="A35" s="891" t="s">
        <v>43</v>
      </c>
      <c r="B35" s="892"/>
      <c r="C35" s="892"/>
      <c r="D35" s="892"/>
      <c r="E35" s="892"/>
      <c r="F35" s="893"/>
    </row>
    <row r="36" spans="1:6" ht="35.25" customHeight="1" thickTop="1">
      <c r="A36" s="980" t="s">
        <v>44</v>
      </c>
      <c r="B36" s="981"/>
      <c r="C36" s="811" t="s">
        <v>45</v>
      </c>
      <c r="D36" s="237" t="s">
        <v>46</v>
      </c>
      <c r="E36" s="982" t="s">
        <v>59</v>
      </c>
      <c r="F36" s="983"/>
    </row>
    <row r="37" spans="1:6" ht="29.25" customHeight="1">
      <c r="A37" s="1102" t="s">
        <v>784</v>
      </c>
      <c r="B37" s="1103"/>
      <c r="C37" s="521">
        <v>1</v>
      </c>
      <c r="D37" s="522" t="s">
        <v>785</v>
      </c>
      <c r="E37" s="1595">
        <v>0.4</v>
      </c>
      <c r="F37" s="1596"/>
    </row>
    <row r="38" spans="1:6" ht="15" customHeight="1">
      <c r="A38" s="1102" t="s">
        <v>783</v>
      </c>
      <c r="B38" s="1103"/>
      <c r="C38" s="521">
        <v>1</v>
      </c>
      <c r="D38" s="522" t="s">
        <v>785</v>
      </c>
      <c r="E38" s="1595">
        <v>1</v>
      </c>
      <c r="F38" s="1596"/>
    </row>
    <row r="39" spans="1:6" ht="19.5" customHeight="1" thickBot="1">
      <c r="A39" s="1102" t="s">
        <v>782</v>
      </c>
      <c r="B39" s="1103"/>
      <c r="C39" s="521">
        <v>1</v>
      </c>
      <c r="D39" s="522" t="s">
        <v>785</v>
      </c>
      <c r="E39" s="953" t="s">
        <v>1645</v>
      </c>
      <c r="F39" s="954"/>
    </row>
    <row r="40" spans="1:6" ht="23.25" thickTop="1" thickBot="1">
      <c r="A40" s="891" t="s">
        <v>60</v>
      </c>
      <c r="B40" s="892"/>
      <c r="C40" s="892"/>
      <c r="D40" s="892"/>
      <c r="E40" s="892"/>
      <c r="F40" s="893"/>
    </row>
    <row r="41" spans="1:6" ht="20.25" thickTop="1">
      <c r="A41" s="867" t="s">
        <v>61</v>
      </c>
      <c r="B41" s="868"/>
      <c r="C41" s="868"/>
      <c r="D41" s="868" t="s">
        <v>62</v>
      </c>
      <c r="E41" s="868"/>
      <c r="F41" s="869"/>
    </row>
    <row r="42" spans="1:6" ht="19.5">
      <c r="A42" s="389" t="s">
        <v>47</v>
      </c>
      <c r="B42" s="971"/>
      <c r="C42" s="971"/>
      <c r="D42" s="389"/>
      <c r="E42" s="972"/>
      <c r="F42" s="973"/>
    </row>
    <row r="43" spans="1:6" ht="19.5">
      <c r="A43" s="407" t="s">
        <v>48</v>
      </c>
      <c r="B43" s="854"/>
      <c r="C43" s="854"/>
      <c r="D43" s="390"/>
      <c r="E43" s="953"/>
      <c r="F43" s="954"/>
    </row>
    <row r="44" spans="1:6" ht="20.25" thickBot="1">
      <c r="A44" s="408" t="s">
        <v>25</v>
      </c>
      <c r="B44" s="958"/>
      <c r="C44" s="958"/>
      <c r="D44" s="391"/>
      <c r="E44" s="959"/>
      <c r="F44" s="960"/>
    </row>
    <row r="45" spans="1:6" ht="23.25" thickTop="1" thickBot="1">
      <c r="A45" s="891" t="s">
        <v>51</v>
      </c>
      <c r="B45" s="892"/>
      <c r="C45" s="892"/>
      <c r="D45" s="892"/>
      <c r="E45" s="892"/>
      <c r="F45" s="893"/>
    </row>
    <row r="46" spans="1:6" ht="20.25" thickTop="1">
      <c r="A46" s="2264" t="s">
        <v>1646</v>
      </c>
      <c r="B46" s="2265"/>
      <c r="C46" s="2265"/>
      <c r="D46" s="2265"/>
      <c r="E46" s="2265"/>
      <c r="F46" s="2266"/>
    </row>
    <row r="47" spans="1:6" ht="20.25" thickBot="1">
      <c r="A47" s="2264" t="s">
        <v>1647</v>
      </c>
      <c r="B47" s="2265"/>
      <c r="C47" s="2265"/>
      <c r="D47" s="2265"/>
      <c r="E47" s="2265"/>
      <c r="F47" s="2266"/>
    </row>
    <row r="48" spans="1:6" ht="23.25" thickTop="1" thickBot="1">
      <c r="A48" s="891" t="s">
        <v>52</v>
      </c>
      <c r="B48" s="892"/>
      <c r="C48" s="892"/>
      <c r="D48" s="892"/>
      <c r="E48" s="892"/>
      <c r="F48" s="893"/>
    </row>
    <row r="49" spans="1:6" ht="20.25" thickTop="1">
      <c r="A49" s="2264" t="s">
        <v>1648</v>
      </c>
      <c r="B49" s="2265"/>
      <c r="C49" s="2265"/>
      <c r="D49" s="2265"/>
      <c r="E49" s="2265"/>
      <c r="F49" s="2266"/>
    </row>
    <row r="50" spans="1:6" ht="20.25" thickBot="1">
      <c r="A50" s="30" t="s">
        <v>25</v>
      </c>
      <c r="B50" s="958"/>
      <c r="C50" s="958"/>
      <c r="D50" s="11"/>
      <c r="E50" s="959"/>
      <c r="F50" s="960"/>
    </row>
    <row r="51" spans="1:6" ht="23.25" thickTop="1" thickBot="1">
      <c r="A51" s="891" t="s">
        <v>51</v>
      </c>
      <c r="B51" s="892"/>
      <c r="C51" s="892"/>
      <c r="D51" s="892"/>
      <c r="E51" s="892"/>
      <c r="F51" s="893"/>
    </row>
    <row r="52" spans="1:6" ht="22.5" thickTop="1">
      <c r="A52" s="1018"/>
      <c r="B52" s="1019"/>
      <c r="C52" s="1019"/>
      <c r="D52" s="1019"/>
      <c r="E52" s="1019"/>
      <c r="F52" s="1020"/>
    </row>
    <row r="53" spans="1:6" ht="21.75">
      <c r="A53" s="1018"/>
      <c r="B53" s="1019"/>
      <c r="C53" s="1019"/>
      <c r="D53" s="1019"/>
      <c r="E53" s="1019"/>
      <c r="F53" s="1020"/>
    </row>
    <row r="54" spans="1:6" ht="21.75">
      <c r="A54" s="1018"/>
      <c r="B54" s="1019"/>
      <c r="C54" s="1019"/>
      <c r="D54" s="1019"/>
      <c r="E54" s="1019"/>
      <c r="F54" s="1020"/>
    </row>
    <row r="55" spans="1:6" ht="22.5" thickBot="1">
      <c r="A55" s="1018" t="s">
        <v>55</v>
      </c>
      <c r="B55" s="1019"/>
      <c r="C55" s="1019"/>
      <c r="D55" s="1019"/>
      <c r="E55" s="1019"/>
      <c r="F55" s="1020"/>
    </row>
    <row r="56" spans="1:6" ht="23.25" thickTop="1" thickBot="1">
      <c r="A56" s="891" t="s">
        <v>52</v>
      </c>
      <c r="B56" s="892"/>
      <c r="C56" s="892"/>
      <c r="D56" s="892"/>
      <c r="E56" s="892"/>
      <c r="F56" s="893"/>
    </row>
    <row r="57" spans="1:6" ht="22.5" thickTop="1">
      <c r="A57" s="1018"/>
      <c r="B57" s="1019"/>
      <c r="C57" s="1019"/>
      <c r="D57" s="1019"/>
      <c r="E57" s="1019"/>
      <c r="F57" s="1020"/>
    </row>
    <row r="58" spans="1:6" ht="21.75">
      <c r="A58" s="1018"/>
      <c r="B58" s="1019"/>
      <c r="C58" s="1019"/>
      <c r="D58" s="1019"/>
      <c r="E58" s="1019"/>
      <c r="F58" s="1020"/>
    </row>
    <row r="59" spans="1:6" ht="21.75">
      <c r="A59" s="1018"/>
      <c r="B59" s="1019"/>
      <c r="C59" s="1019"/>
      <c r="D59" s="1019"/>
      <c r="E59" s="1019"/>
      <c r="F59" s="1020"/>
    </row>
    <row r="60" spans="1:6" ht="22.5" thickBot="1">
      <c r="A60" s="955"/>
      <c r="B60" s="956"/>
      <c r="C60" s="956"/>
      <c r="D60" s="956"/>
      <c r="E60" s="956"/>
      <c r="F60" s="957"/>
    </row>
    <row r="61" spans="1:6" ht="15.75" thickTop="1"/>
  </sheetData>
  <mergeCells count="70">
    <mergeCell ref="B12:F12"/>
    <mergeCell ref="A1:E1"/>
    <mergeCell ref="A2:F2"/>
    <mergeCell ref="B3:F3"/>
    <mergeCell ref="B4:F4"/>
    <mergeCell ref="B5:F5"/>
    <mergeCell ref="B6:F6"/>
    <mergeCell ref="B7:F7"/>
    <mergeCell ref="B8:F8"/>
    <mergeCell ref="B9:F9"/>
    <mergeCell ref="B10:F10"/>
    <mergeCell ref="B11:F11"/>
    <mergeCell ref="A25:B25"/>
    <mergeCell ref="E25:F25"/>
    <mergeCell ref="A13:F13"/>
    <mergeCell ref="E14:F14"/>
    <mergeCell ref="E15:F15"/>
    <mergeCell ref="A16:F16"/>
    <mergeCell ref="A19:F19"/>
    <mergeCell ref="E20:F20"/>
    <mergeCell ref="E21:F21"/>
    <mergeCell ref="E22:F22"/>
    <mergeCell ref="A23:F23"/>
    <mergeCell ref="A24:B24"/>
    <mergeCell ref="E24:F24"/>
    <mergeCell ref="A37:B37"/>
    <mergeCell ref="E37:F37"/>
    <mergeCell ref="A26:F26"/>
    <mergeCell ref="A27:A28"/>
    <mergeCell ref="E27:F27"/>
    <mergeCell ref="E28:F28"/>
    <mergeCell ref="E29:F29"/>
    <mergeCell ref="A30:A31"/>
    <mergeCell ref="E30:F30"/>
    <mergeCell ref="E31:F31"/>
    <mergeCell ref="A32:A34"/>
    <mergeCell ref="B32:F34"/>
    <mergeCell ref="A35:F35"/>
    <mergeCell ref="A36:B36"/>
    <mergeCell ref="E36:F36"/>
    <mergeCell ref="A38:B38"/>
    <mergeCell ref="E38:F38"/>
    <mergeCell ref="A39:B39"/>
    <mergeCell ref="E39:F39"/>
    <mergeCell ref="A40:F40"/>
    <mergeCell ref="E42:F42"/>
    <mergeCell ref="E43:F43"/>
    <mergeCell ref="A41:C41"/>
    <mergeCell ref="D41:F41"/>
    <mergeCell ref="B42:C42"/>
    <mergeCell ref="B43:C43"/>
    <mergeCell ref="E44:F44"/>
    <mergeCell ref="A46:F46"/>
    <mergeCell ref="B44:C44"/>
    <mergeCell ref="A45:F45"/>
    <mergeCell ref="A47:F47"/>
    <mergeCell ref="B50:C50"/>
    <mergeCell ref="E50:F50"/>
    <mergeCell ref="A48:F48"/>
    <mergeCell ref="A49:F49"/>
    <mergeCell ref="A57:F57"/>
    <mergeCell ref="A58:F58"/>
    <mergeCell ref="A59:F59"/>
    <mergeCell ref="A60:F60"/>
    <mergeCell ref="A51:F51"/>
    <mergeCell ref="A52:F52"/>
    <mergeCell ref="A53:F53"/>
    <mergeCell ref="A54:F54"/>
    <mergeCell ref="A55:F55"/>
    <mergeCell ref="A56:F56"/>
  </mergeCells>
  <pageMargins left="0.7" right="0.7" top="0.75" bottom="0.75" header="0.3" footer="0.3"/>
  <pageSetup scale="55" orientation="portrait" r:id="rId1"/>
</worksheet>
</file>

<file path=xl/worksheets/sheet32.xml><?xml version="1.0" encoding="utf-8"?>
<worksheet xmlns="http://schemas.openxmlformats.org/spreadsheetml/2006/main" xmlns:r="http://schemas.openxmlformats.org/officeDocument/2006/relationships">
  <sheetPr>
    <tabColor rgb="FF00B0F0"/>
  </sheetPr>
  <dimension ref="A1:G59"/>
  <sheetViews>
    <sheetView rightToLeft="1" view="pageBreakPreview" zoomScale="98" zoomScaleSheetLayoutView="98" workbookViewId="0">
      <selection activeCell="B8" sqref="B8:F8"/>
    </sheetView>
  </sheetViews>
  <sheetFormatPr defaultRowHeight="15"/>
  <cols>
    <col min="1" max="1" width="21" customWidth="1"/>
    <col min="2" max="2" width="38.28515625" customWidth="1"/>
    <col min="3" max="3" width="18.140625" customWidth="1"/>
    <col min="4" max="4" width="20.85546875" customWidth="1"/>
    <col min="5" max="5" width="14" customWidth="1"/>
    <col min="6" max="6" width="18.42578125" customWidth="1"/>
    <col min="7" max="7" width="29.28515625" customWidth="1"/>
  </cols>
  <sheetData>
    <row r="1" spans="1:7" ht="86.25" customHeight="1" thickTop="1" thickBot="1">
      <c r="A1" s="913" t="s">
        <v>1524</v>
      </c>
      <c r="B1" s="913"/>
      <c r="C1" s="913"/>
      <c r="D1" s="913"/>
      <c r="E1" s="914"/>
      <c r="F1" s="418" t="s">
        <v>237</v>
      </c>
      <c r="G1" s="383"/>
    </row>
    <row r="2" spans="1:7" ht="18" thickTop="1" thickBot="1">
      <c r="A2" s="901" t="s">
        <v>0</v>
      </c>
      <c r="B2" s="901"/>
      <c r="C2" s="901"/>
      <c r="D2" s="901"/>
      <c r="E2" s="901"/>
      <c r="F2" s="902"/>
      <c r="G2" s="383"/>
    </row>
    <row r="3" spans="1:7" ht="17.25" customHeight="1" thickTop="1">
      <c r="A3" s="318" t="s">
        <v>7</v>
      </c>
      <c r="B3" s="2312" t="s">
        <v>68</v>
      </c>
      <c r="C3" s="2312"/>
      <c r="D3" s="2312"/>
      <c r="E3" s="2312"/>
      <c r="F3" s="2312"/>
      <c r="G3" s="383"/>
    </row>
    <row r="4" spans="1:7" ht="16.5" customHeight="1">
      <c r="A4" s="319" t="s">
        <v>1</v>
      </c>
      <c r="B4" s="2319" t="s">
        <v>357</v>
      </c>
      <c r="C4" s="2319"/>
      <c r="D4" s="2319"/>
      <c r="E4" s="2319"/>
      <c r="F4" s="2319"/>
      <c r="G4" s="383"/>
    </row>
    <row r="5" spans="1:7" ht="21.75" customHeight="1">
      <c r="A5" s="319" t="s">
        <v>2</v>
      </c>
      <c r="B5" s="2320" t="s">
        <v>343</v>
      </c>
      <c r="C5" s="2320"/>
      <c r="D5" s="2320"/>
      <c r="E5" s="2320"/>
      <c r="F5" s="2320"/>
      <c r="G5" s="383"/>
    </row>
    <row r="6" spans="1:7" ht="39.75" customHeight="1">
      <c r="A6" s="319" t="s">
        <v>309</v>
      </c>
      <c r="B6" s="2318" t="s">
        <v>310</v>
      </c>
      <c r="C6" s="2318"/>
      <c r="D6" s="2318"/>
      <c r="E6" s="2318"/>
      <c r="F6" s="2318"/>
      <c r="G6" s="383"/>
    </row>
    <row r="7" spans="1:7" ht="16.5">
      <c r="A7" s="319" t="s">
        <v>8</v>
      </c>
      <c r="B7" s="2312" t="s">
        <v>223</v>
      </c>
      <c r="C7" s="2312"/>
      <c r="D7" s="2312"/>
      <c r="E7" s="2312"/>
      <c r="F7" s="2312"/>
      <c r="G7" s="383"/>
    </row>
    <row r="8" spans="1:7" ht="75.75" customHeight="1">
      <c r="A8" s="319" t="s">
        <v>54</v>
      </c>
      <c r="B8" s="996" t="s">
        <v>311</v>
      </c>
      <c r="C8" s="996"/>
      <c r="D8" s="996"/>
      <c r="E8" s="996"/>
      <c r="F8" s="996"/>
      <c r="G8" s="383"/>
    </row>
    <row r="9" spans="1:7" ht="35.25" customHeight="1">
      <c r="A9" s="319" t="s">
        <v>9</v>
      </c>
      <c r="B9" s="2313" t="s">
        <v>344</v>
      </c>
      <c r="C9" s="2313"/>
      <c r="D9" s="2313"/>
      <c r="E9" s="2313"/>
      <c r="F9" s="2313"/>
      <c r="G9" s="383"/>
    </row>
    <row r="10" spans="1:7" ht="19.5" customHeight="1">
      <c r="A10" s="319" t="s">
        <v>20</v>
      </c>
      <c r="B10" s="2314"/>
      <c r="C10" s="2314"/>
      <c r="D10" s="2314"/>
      <c r="E10" s="2314"/>
      <c r="F10" s="2314"/>
      <c r="G10" s="383"/>
    </row>
    <row r="11" spans="1:7" ht="20.25">
      <c r="A11" s="319" t="s">
        <v>16</v>
      </c>
      <c r="B11" s="2315" t="s">
        <v>345</v>
      </c>
      <c r="C11" s="2315"/>
      <c r="D11" s="2315"/>
      <c r="E11" s="2315"/>
      <c r="F11" s="2315"/>
      <c r="G11" s="383"/>
    </row>
    <row r="12" spans="1:7" ht="16.5">
      <c r="A12" s="2309" t="s">
        <v>10</v>
      </c>
      <c r="B12" s="2309"/>
      <c r="C12" s="2309"/>
      <c r="D12" s="2309"/>
      <c r="E12" s="2309"/>
      <c r="F12" s="2309"/>
      <c r="G12" s="383"/>
    </row>
    <row r="13" spans="1:7">
      <c r="A13" s="379" t="s">
        <v>11</v>
      </c>
      <c r="B13" s="379" t="s">
        <v>12</v>
      </c>
      <c r="C13" s="379" t="s">
        <v>13</v>
      </c>
      <c r="D13" s="379" t="s">
        <v>14</v>
      </c>
      <c r="E13" s="2310" t="s">
        <v>15</v>
      </c>
      <c r="F13" s="2311"/>
      <c r="G13" s="383"/>
    </row>
    <row r="14" spans="1:7" ht="76.5" customHeight="1">
      <c r="A14" s="320" t="s">
        <v>312</v>
      </c>
      <c r="B14" s="320"/>
      <c r="C14" s="320"/>
      <c r="D14" s="378"/>
      <c r="E14" s="2316"/>
      <c r="F14" s="2317"/>
      <c r="G14" s="383"/>
    </row>
    <row r="15" spans="1:7" ht="24.75" customHeight="1">
      <c r="A15" s="2288"/>
      <c r="B15" s="2288"/>
      <c r="C15" s="2288"/>
      <c r="D15" s="2288"/>
      <c r="E15" s="2288"/>
      <c r="F15" s="2288"/>
      <c r="G15" s="383"/>
    </row>
    <row r="16" spans="1:7" ht="19.5">
      <c r="A16" s="320" t="s">
        <v>4</v>
      </c>
      <c r="B16" s="748" t="s">
        <v>313</v>
      </c>
      <c r="C16" s="320" t="s">
        <v>6</v>
      </c>
      <c r="D16" s="748" t="s">
        <v>314</v>
      </c>
      <c r="E16" s="321"/>
      <c r="F16" s="321"/>
      <c r="G16" s="383"/>
    </row>
    <row r="17" spans="1:7" ht="19.5">
      <c r="A17" s="320" t="s">
        <v>5</v>
      </c>
      <c r="B17" s="748" t="s">
        <v>313</v>
      </c>
      <c r="C17" s="320" t="s">
        <v>3</v>
      </c>
      <c r="D17" s="748" t="s">
        <v>314</v>
      </c>
      <c r="E17" s="321"/>
      <c r="F17" s="321"/>
      <c r="G17" s="383"/>
    </row>
    <row r="18" spans="1:7" ht="21.75">
      <c r="A18" s="2288" t="s">
        <v>31</v>
      </c>
      <c r="B18" s="2288"/>
      <c r="C18" s="2288"/>
      <c r="D18" s="2288"/>
      <c r="E18" s="2288"/>
      <c r="F18" s="2288"/>
      <c r="G18" s="383"/>
    </row>
    <row r="19" spans="1:7" ht="19.5" customHeight="1">
      <c r="A19" s="322" t="s">
        <v>30</v>
      </c>
      <c r="B19" s="754" t="s">
        <v>26</v>
      </c>
      <c r="C19" s="754" t="s">
        <v>22</v>
      </c>
      <c r="D19" s="754" t="s">
        <v>23</v>
      </c>
      <c r="E19" s="2282" t="s">
        <v>236</v>
      </c>
      <c r="F19" s="2284"/>
      <c r="G19" s="383"/>
    </row>
    <row r="20" spans="1:7" ht="19.5">
      <c r="A20" s="419">
        <v>709800000</v>
      </c>
      <c r="B20" s="323"/>
      <c r="C20" s="324" t="s">
        <v>323</v>
      </c>
      <c r="D20" s="417" t="s">
        <v>108</v>
      </c>
      <c r="E20" s="2302"/>
      <c r="F20" s="2303"/>
      <c r="G20" s="383"/>
    </row>
    <row r="21" spans="1:7" ht="19.5">
      <c r="A21" s="320" t="s">
        <v>25</v>
      </c>
      <c r="B21" s="325"/>
      <c r="C21" s="417"/>
      <c r="D21" s="325"/>
      <c r="E21" s="2302"/>
      <c r="F21" s="2303"/>
      <c r="G21" s="383"/>
    </row>
    <row r="22" spans="1:7" ht="21.75" customHeight="1">
      <c r="A22" s="2288" t="s">
        <v>27</v>
      </c>
      <c r="B22" s="2288"/>
      <c r="C22" s="2288"/>
      <c r="D22" s="2288"/>
      <c r="E22" s="2288"/>
      <c r="F22" s="2288"/>
      <c r="G22" s="383"/>
    </row>
    <row r="23" spans="1:7" ht="39" customHeight="1">
      <c r="A23" s="2282" t="s">
        <v>385</v>
      </c>
      <c r="B23" s="2284"/>
      <c r="C23" s="754" t="s">
        <v>386</v>
      </c>
      <c r="D23" s="326" t="s">
        <v>358</v>
      </c>
      <c r="E23" s="2282" t="s">
        <v>371</v>
      </c>
      <c r="F23" s="2284"/>
      <c r="G23" s="383"/>
    </row>
    <row r="24" spans="1:7">
      <c r="A24" s="2306"/>
      <c r="B24" s="2307"/>
      <c r="C24" s="512"/>
      <c r="D24" s="512"/>
      <c r="E24" s="2304">
        <v>0.91</v>
      </c>
      <c r="F24" s="2305"/>
      <c r="G24" s="383"/>
    </row>
    <row r="25" spans="1:7" ht="19.5">
      <c r="A25" s="2301" t="s">
        <v>346</v>
      </c>
      <c r="B25" s="2301"/>
      <c r="C25" s="2301"/>
      <c r="D25" s="2301"/>
      <c r="E25" s="2301"/>
      <c r="F25" s="2301"/>
      <c r="G25" s="383"/>
    </row>
    <row r="26" spans="1:7" ht="19.5" customHeight="1">
      <c r="A26" s="2299" t="s">
        <v>316</v>
      </c>
      <c r="B26" s="327" t="s">
        <v>34</v>
      </c>
      <c r="C26" s="327" t="s">
        <v>35</v>
      </c>
      <c r="D26" s="327" t="s">
        <v>36</v>
      </c>
      <c r="E26" s="2297" t="s">
        <v>37</v>
      </c>
      <c r="F26" s="2298"/>
      <c r="G26" s="383"/>
    </row>
    <row r="27" spans="1:7" ht="18">
      <c r="A27" s="2300"/>
      <c r="B27" s="328">
        <v>0.06</v>
      </c>
      <c r="C27" s="328">
        <v>0.2</v>
      </c>
      <c r="D27" s="329">
        <v>0.4</v>
      </c>
      <c r="E27" s="2327">
        <v>0.26</v>
      </c>
      <c r="F27" s="2328"/>
      <c r="G27" s="383"/>
    </row>
    <row r="28" spans="1:7" ht="18">
      <c r="A28" s="756" t="s">
        <v>38</v>
      </c>
      <c r="B28" s="759"/>
      <c r="C28" s="759"/>
      <c r="D28" s="759"/>
      <c r="E28" s="1412"/>
      <c r="F28" s="2308"/>
      <c r="G28" s="383"/>
    </row>
    <row r="29" spans="1:7" ht="19.5">
      <c r="A29" s="2299" t="s">
        <v>58</v>
      </c>
      <c r="B29" s="754" t="s">
        <v>39</v>
      </c>
      <c r="C29" s="754" t="s">
        <v>40</v>
      </c>
      <c r="D29" s="754" t="s">
        <v>41</v>
      </c>
      <c r="E29" s="2282" t="s">
        <v>42</v>
      </c>
      <c r="F29" s="2284"/>
      <c r="G29" s="383"/>
    </row>
    <row r="30" spans="1:7" ht="18">
      <c r="A30" s="2300"/>
      <c r="B30" s="747"/>
      <c r="C30" s="330"/>
      <c r="D30" s="759"/>
      <c r="E30" s="1412"/>
      <c r="F30" s="2308"/>
      <c r="G30" s="383"/>
    </row>
    <row r="31" spans="1:7" ht="72">
      <c r="A31" s="759" t="s">
        <v>347</v>
      </c>
      <c r="B31" s="1155"/>
      <c r="C31" s="1155"/>
      <c r="D31" s="1155"/>
      <c r="E31" s="1155"/>
      <c r="F31" s="1155"/>
      <c r="G31" s="383"/>
    </row>
    <row r="32" spans="1:7" ht="24" customHeight="1">
      <c r="A32" s="2288" t="s">
        <v>43</v>
      </c>
      <c r="B32" s="2288"/>
      <c r="C32" s="2288"/>
      <c r="D32" s="2288"/>
      <c r="E32" s="2288"/>
      <c r="F32" s="2288"/>
      <c r="G32" s="383"/>
    </row>
    <row r="33" spans="1:7" ht="45.75" customHeight="1">
      <c r="A33" s="2323" t="s">
        <v>44</v>
      </c>
      <c r="B33" s="2324"/>
      <c r="C33" s="754" t="s">
        <v>45</v>
      </c>
      <c r="D33" s="381" t="s">
        <v>46</v>
      </c>
      <c r="E33" s="2325" t="s">
        <v>348</v>
      </c>
      <c r="F33" s="2326"/>
      <c r="G33" s="762" t="s">
        <v>1525</v>
      </c>
    </row>
    <row r="34" spans="1:7" ht="27.75" customHeight="1">
      <c r="A34" s="2293" t="s">
        <v>625</v>
      </c>
      <c r="B34" s="2294"/>
      <c r="C34" s="772" t="s">
        <v>477</v>
      </c>
      <c r="D34" s="773"/>
      <c r="E34" s="2321" t="s">
        <v>1526</v>
      </c>
      <c r="F34" s="2322"/>
      <c r="G34" s="2329" t="s">
        <v>1527</v>
      </c>
    </row>
    <row r="35" spans="1:7" ht="18" customHeight="1">
      <c r="A35" s="2293" t="s">
        <v>632</v>
      </c>
      <c r="B35" s="2294"/>
      <c r="C35" s="772" t="s">
        <v>260</v>
      </c>
      <c r="D35" s="773"/>
      <c r="E35" s="2321" t="s">
        <v>1526</v>
      </c>
      <c r="F35" s="2322"/>
      <c r="G35" s="2329"/>
    </row>
    <row r="36" spans="1:7" ht="18" customHeight="1">
      <c r="A36" s="2295" t="s">
        <v>1528</v>
      </c>
      <c r="B36" s="2296"/>
      <c r="C36" s="747" t="s">
        <v>260</v>
      </c>
      <c r="D36" s="774"/>
      <c r="E36" s="2285" t="s">
        <v>1529</v>
      </c>
      <c r="F36" s="2286"/>
      <c r="G36" s="2329"/>
    </row>
    <row r="37" spans="1:7" ht="33.75" customHeight="1">
      <c r="A37" s="2295" t="s">
        <v>1530</v>
      </c>
      <c r="B37" s="2296"/>
      <c r="C37" s="747" t="s">
        <v>260</v>
      </c>
      <c r="D37" s="774"/>
      <c r="E37" s="2285" t="s">
        <v>1531</v>
      </c>
      <c r="F37" s="2286"/>
      <c r="G37" s="2329"/>
    </row>
    <row r="38" spans="1:7" ht="24.75" customHeight="1">
      <c r="A38" s="2293" t="s">
        <v>626</v>
      </c>
      <c r="B38" s="2294"/>
      <c r="C38" s="772" t="s">
        <v>477</v>
      </c>
      <c r="D38" s="773"/>
      <c r="E38" s="2321" t="s">
        <v>1526</v>
      </c>
      <c r="F38" s="2322"/>
      <c r="G38" s="2329"/>
    </row>
    <row r="39" spans="1:7" ht="24.75" customHeight="1">
      <c r="A39" s="2293" t="s">
        <v>627</v>
      </c>
      <c r="B39" s="2294"/>
      <c r="C39" s="772" t="s">
        <v>477</v>
      </c>
      <c r="D39" s="773"/>
      <c r="E39" s="2321" t="s">
        <v>1526</v>
      </c>
      <c r="F39" s="2322"/>
      <c r="G39" s="2329"/>
    </row>
    <row r="40" spans="1:7" s="383" customFormat="1" ht="81" customHeight="1">
      <c r="A40" s="2295" t="s">
        <v>1532</v>
      </c>
      <c r="B40" s="2296"/>
      <c r="C40" s="747" t="s">
        <v>258</v>
      </c>
      <c r="D40" s="774"/>
      <c r="E40" s="2175" t="s">
        <v>1533</v>
      </c>
      <c r="F40" s="2287"/>
      <c r="G40" s="2329"/>
    </row>
    <row r="41" spans="1:7" s="383" customFormat="1" ht="24.75" customHeight="1">
      <c r="A41" s="2289" t="s">
        <v>1534</v>
      </c>
      <c r="B41" s="2290"/>
      <c r="C41" s="747" t="s">
        <v>260</v>
      </c>
      <c r="D41" s="774"/>
      <c r="E41" s="2285" t="s">
        <v>1535</v>
      </c>
      <c r="F41" s="2286"/>
      <c r="G41" s="739"/>
    </row>
    <row r="42" spans="1:7" s="383" customFormat="1" ht="24.75" customHeight="1">
      <c r="A42" s="2289" t="s">
        <v>1536</v>
      </c>
      <c r="B42" s="2290"/>
      <c r="C42" s="747" t="s">
        <v>275</v>
      </c>
      <c r="D42" s="774"/>
      <c r="E42" s="2285" t="s">
        <v>1537</v>
      </c>
      <c r="F42" s="2286"/>
      <c r="G42" s="739"/>
    </row>
    <row r="43" spans="1:7" s="383" customFormat="1" ht="24.75" customHeight="1">
      <c r="A43" s="2289" t="s">
        <v>1538</v>
      </c>
      <c r="B43" s="2290"/>
      <c r="C43" s="747" t="s">
        <v>258</v>
      </c>
      <c r="D43" s="774"/>
      <c r="E43" s="2175" t="s">
        <v>1533</v>
      </c>
      <c r="F43" s="2287"/>
      <c r="G43" s="739"/>
    </row>
    <row r="44" spans="1:7" s="383" customFormat="1" ht="24.75" customHeight="1">
      <c r="A44" s="2291" t="s">
        <v>1539</v>
      </c>
      <c r="B44" s="2292"/>
      <c r="C44" s="747" t="s">
        <v>260</v>
      </c>
      <c r="D44" s="774"/>
      <c r="E44" s="2330" t="s">
        <v>1540</v>
      </c>
      <c r="F44" s="2331"/>
    </row>
    <row r="45" spans="1:7" s="383" customFormat="1" ht="24.75" customHeight="1">
      <c r="A45" s="2291" t="s">
        <v>628</v>
      </c>
      <c r="B45" s="2292"/>
      <c r="C45" s="747" t="s">
        <v>260</v>
      </c>
      <c r="D45" s="774"/>
      <c r="E45" s="2332"/>
      <c r="F45" s="2333"/>
    </row>
    <row r="46" spans="1:7" s="383" customFormat="1" ht="24.75" customHeight="1">
      <c r="A46" s="2291" t="s">
        <v>630</v>
      </c>
      <c r="B46" s="2292"/>
      <c r="C46" s="747" t="s">
        <v>260</v>
      </c>
      <c r="D46" s="774"/>
      <c r="E46" s="2334"/>
      <c r="F46" s="2335"/>
    </row>
    <row r="47" spans="1:7" s="383" customFormat="1" ht="24.75" customHeight="1">
      <c r="A47" s="2291" t="s">
        <v>631</v>
      </c>
      <c r="B47" s="2292"/>
      <c r="C47" s="747"/>
      <c r="D47" s="774"/>
      <c r="E47" s="2336"/>
      <c r="F47" s="2337"/>
    </row>
    <row r="48" spans="1:7" ht="18" customHeight="1">
      <c r="A48" s="2291" t="s">
        <v>629</v>
      </c>
      <c r="B48" s="2292"/>
      <c r="C48" s="747"/>
      <c r="D48" s="774"/>
      <c r="E48" s="2336" t="s">
        <v>1541</v>
      </c>
      <c r="F48" s="2337"/>
      <c r="G48" s="383"/>
    </row>
    <row r="49" spans="1:7" ht="18">
      <c r="A49" s="2338"/>
      <c r="B49" s="2339"/>
      <c r="C49" s="747"/>
      <c r="D49" s="774"/>
      <c r="E49" s="2340"/>
      <c r="F49" s="2341"/>
      <c r="G49" s="383"/>
    </row>
    <row r="50" spans="1:7" ht="21.75">
      <c r="A50" s="2288" t="s">
        <v>60</v>
      </c>
      <c r="B50" s="2288"/>
      <c r="C50" s="2288"/>
      <c r="D50" s="2288"/>
      <c r="E50" s="2288"/>
      <c r="F50" s="2288"/>
      <c r="G50" s="383"/>
    </row>
    <row r="51" spans="1:7" ht="19.5">
      <c r="A51" s="2282" t="s">
        <v>61</v>
      </c>
      <c r="B51" s="2283"/>
      <c r="C51" s="2284"/>
      <c r="D51" s="2282" t="s">
        <v>62</v>
      </c>
      <c r="E51" s="2283"/>
      <c r="F51" s="2284"/>
      <c r="G51" s="383"/>
    </row>
    <row r="52" spans="1:7" ht="19.5">
      <c r="A52" s="331" t="s">
        <v>47</v>
      </c>
      <c r="B52" s="1996">
        <v>1631</v>
      </c>
      <c r="C52" s="2281"/>
      <c r="D52" s="331" t="s">
        <v>49</v>
      </c>
      <c r="E52" s="1996">
        <v>1381</v>
      </c>
      <c r="F52" s="2281"/>
      <c r="G52" s="383"/>
    </row>
    <row r="53" spans="1:7" ht="21.75" customHeight="1">
      <c r="A53" s="332" t="s">
        <v>48</v>
      </c>
      <c r="B53" s="1996">
        <v>8155</v>
      </c>
      <c r="C53" s="2281"/>
      <c r="D53" s="331" t="s">
        <v>50</v>
      </c>
      <c r="E53" s="1996">
        <v>250</v>
      </c>
      <c r="F53" s="2281"/>
      <c r="G53" s="383"/>
    </row>
    <row r="54" spans="1:7" ht="19.5">
      <c r="A54" s="332" t="s">
        <v>25</v>
      </c>
      <c r="B54" s="1996">
        <f>SUM(B52:B53)</f>
        <v>9786</v>
      </c>
      <c r="C54" s="2281"/>
      <c r="D54" s="331" t="s">
        <v>25</v>
      </c>
      <c r="E54" s="1996">
        <f>SUM(E52:E53)</f>
        <v>1631</v>
      </c>
      <c r="F54" s="2281"/>
      <c r="G54" s="383"/>
    </row>
    <row r="55" spans="1:7" ht="21.75">
      <c r="A55" s="2288" t="s">
        <v>51</v>
      </c>
      <c r="B55" s="2288"/>
      <c r="C55" s="2288"/>
      <c r="D55" s="2288"/>
      <c r="E55" s="2288"/>
      <c r="F55" s="2288"/>
      <c r="G55" s="383"/>
    </row>
    <row r="56" spans="1:7" ht="21.75" customHeight="1">
      <c r="A56" s="2280" t="s">
        <v>1542</v>
      </c>
      <c r="B56" s="2280"/>
      <c r="C56" s="2280"/>
      <c r="D56" s="2280"/>
      <c r="E56" s="2280"/>
      <c r="F56" s="2280"/>
      <c r="G56" s="383"/>
    </row>
    <row r="57" spans="1:7" ht="18.75">
      <c r="A57" s="2280"/>
      <c r="B57" s="2280"/>
      <c r="C57" s="2280"/>
      <c r="D57" s="2280"/>
      <c r="E57" s="2280"/>
      <c r="F57" s="2280"/>
      <c r="G57" s="383"/>
    </row>
    <row r="58" spans="1:7" ht="21.75">
      <c r="A58" s="2288" t="s">
        <v>52</v>
      </c>
      <c r="B58" s="2288"/>
      <c r="C58" s="2288"/>
      <c r="D58" s="2288"/>
      <c r="E58" s="2288"/>
      <c r="F58" s="2288"/>
      <c r="G58" s="383"/>
    </row>
    <row r="59" spans="1:7" ht="18.75">
      <c r="A59" s="2280"/>
      <c r="B59" s="2280"/>
      <c r="C59" s="2280"/>
      <c r="D59" s="2280"/>
      <c r="E59" s="2280"/>
      <c r="F59" s="2280"/>
      <c r="G59" s="383"/>
    </row>
  </sheetData>
  <mergeCells count="81">
    <mergeCell ref="A58:F58"/>
    <mergeCell ref="A59:F59"/>
    <mergeCell ref="G34:G40"/>
    <mergeCell ref="E44:F46"/>
    <mergeCell ref="A48:B48"/>
    <mergeCell ref="E48:F48"/>
    <mergeCell ref="A49:B49"/>
    <mergeCell ref="E49:F49"/>
    <mergeCell ref="A41:B41"/>
    <mergeCell ref="A37:B37"/>
    <mergeCell ref="A35:B35"/>
    <mergeCell ref="A36:B36"/>
    <mergeCell ref="E47:F47"/>
    <mergeCell ref="A38:B38"/>
    <mergeCell ref="A47:B47"/>
    <mergeCell ref="A42:B42"/>
    <mergeCell ref="E27:F27"/>
    <mergeCell ref="E28:F28"/>
    <mergeCell ref="E39:F39"/>
    <mergeCell ref="E40:F40"/>
    <mergeCell ref="E41:F41"/>
    <mergeCell ref="E37:F37"/>
    <mergeCell ref="E35:F35"/>
    <mergeCell ref="E36:F36"/>
    <mergeCell ref="E38:F38"/>
    <mergeCell ref="A34:B34"/>
    <mergeCell ref="E34:F34"/>
    <mergeCell ref="B31:F31"/>
    <mergeCell ref="A32:F32"/>
    <mergeCell ref="A33:B33"/>
    <mergeCell ref="E33:F33"/>
    <mergeCell ref="B6:F6"/>
    <mergeCell ref="A1:E1"/>
    <mergeCell ref="A2:F2"/>
    <mergeCell ref="B3:F3"/>
    <mergeCell ref="B4:F4"/>
    <mergeCell ref="B5:F5"/>
    <mergeCell ref="A12:F12"/>
    <mergeCell ref="E13:F13"/>
    <mergeCell ref="A15:F15"/>
    <mergeCell ref="A18:F18"/>
    <mergeCell ref="B7:F7"/>
    <mergeCell ref="B8:F8"/>
    <mergeCell ref="B9:F9"/>
    <mergeCell ref="B10:F10"/>
    <mergeCell ref="B11:F11"/>
    <mergeCell ref="E14:F14"/>
    <mergeCell ref="A39:B39"/>
    <mergeCell ref="A40:B40"/>
    <mergeCell ref="E26:F26"/>
    <mergeCell ref="A26:A27"/>
    <mergeCell ref="E19:F19"/>
    <mergeCell ref="A22:F22"/>
    <mergeCell ref="A23:B23"/>
    <mergeCell ref="E23:F23"/>
    <mergeCell ref="A25:F25"/>
    <mergeCell ref="E20:F20"/>
    <mergeCell ref="E21:F21"/>
    <mergeCell ref="E24:F24"/>
    <mergeCell ref="A24:B24"/>
    <mergeCell ref="A29:A30"/>
    <mergeCell ref="E29:F29"/>
    <mergeCell ref="E30:F30"/>
    <mergeCell ref="E42:F42"/>
    <mergeCell ref="E43:F43"/>
    <mergeCell ref="A50:F50"/>
    <mergeCell ref="A55:F55"/>
    <mergeCell ref="A56:F56"/>
    <mergeCell ref="A43:B43"/>
    <mergeCell ref="A44:B44"/>
    <mergeCell ref="A45:B45"/>
    <mergeCell ref="A46:B46"/>
    <mergeCell ref="A57:F57"/>
    <mergeCell ref="B52:C52"/>
    <mergeCell ref="E52:F52"/>
    <mergeCell ref="A51:C51"/>
    <mergeCell ref="D51:F51"/>
    <mergeCell ref="B53:C53"/>
    <mergeCell ref="E53:F53"/>
    <mergeCell ref="B54:C54"/>
    <mergeCell ref="E54:F54"/>
  </mergeCells>
  <pageMargins left="0.7" right="0.7" top="0.75" bottom="0.75" header="0.3" footer="0.3"/>
  <pageSetup scale="67" orientation="portrait" r:id="rId1"/>
  <rowBreaks count="1" manualBreakCount="1">
    <brk id="31" max="16383" man="1"/>
  </rowBreaks>
</worksheet>
</file>

<file path=xl/worksheets/sheet33.xml><?xml version="1.0" encoding="utf-8"?>
<worksheet xmlns="http://schemas.openxmlformats.org/spreadsheetml/2006/main" xmlns:r="http://schemas.openxmlformats.org/officeDocument/2006/relationships">
  <sheetPr>
    <tabColor rgb="FF00B0F0"/>
  </sheetPr>
  <dimension ref="A1:F58"/>
  <sheetViews>
    <sheetView rightToLeft="1" view="pageBreakPreview" topLeftCell="A22" zoomScaleSheetLayoutView="100" workbookViewId="0">
      <selection activeCell="B34" sqref="B34:F36"/>
    </sheetView>
  </sheetViews>
  <sheetFormatPr defaultRowHeight="15"/>
  <cols>
    <col min="1" max="1" width="27.42578125" customWidth="1"/>
    <col min="3" max="3" width="14.5703125" customWidth="1"/>
    <col min="4" max="4" width="20.42578125" customWidth="1"/>
    <col min="5" max="5" width="11.7109375" customWidth="1"/>
    <col min="6" max="6" width="36.7109375" customWidth="1"/>
  </cols>
  <sheetData>
    <row r="1" spans="1:6" ht="66.75" customHeight="1" thickTop="1" thickBot="1">
      <c r="A1" s="913" t="s">
        <v>851</v>
      </c>
      <c r="B1" s="913"/>
      <c r="C1" s="913"/>
      <c r="D1" s="913"/>
      <c r="E1" s="914"/>
      <c r="F1" s="418" t="s">
        <v>237</v>
      </c>
    </row>
    <row r="2" spans="1:6" ht="18" thickTop="1" thickBot="1">
      <c r="A2" s="901" t="s">
        <v>0</v>
      </c>
      <c r="B2" s="901"/>
      <c r="C2" s="901"/>
      <c r="D2" s="901"/>
      <c r="E2" s="901"/>
      <c r="F2" s="902"/>
    </row>
    <row r="3" spans="1:6" ht="17.25" customHeight="1" thickTop="1">
      <c r="A3" s="400" t="s">
        <v>7</v>
      </c>
      <c r="B3" s="1765" t="s">
        <v>349</v>
      </c>
      <c r="C3" s="1766"/>
      <c r="D3" s="1766"/>
      <c r="E3" s="1766"/>
      <c r="F3" s="1767"/>
    </row>
    <row r="4" spans="1:6" ht="17.25" customHeight="1" thickBot="1">
      <c r="A4" s="785" t="s">
        <v>1</v>
      </c>
      <c r="B4" s="2384" t="s">
        <v>350</v>
      </c>
      <c r="C4" s="2385"/>
      <c r="D4" s="2385"/>
      <c r="E4" s="2385"/>
      <c r="F4" s="2386"/>
    </row>
    <row r="5" spans="1:6" ht="17.25" customHeight="1" thickTop="1">
      <c r="A5" s="785" t="s">
        <v>2</v>
      </c>
      <c r="B5" s="1765" t="s">
        <v>351</v>
      </c>
      <c r="C5" s="1766"/>
      <c r="D5" s="1766"/>
      <c r="E5" s="1766"/>
      <c r="F5" s="1767"/>
    </row>
    <row r="6" spans="1:6" ht="16.5">
      <c r="A6" s="785" t="s">
        <v>243</v>
      </c>
      <c r="B6" s="2387">
        <v>30000000</v>
      </c>
      <c r="C6" s="2388"/>
      <c r="D6" s="2388"/>
      <c r="E6" s="2388"/>
      <c r="F6" s="2389"/>
    </row>
    <row r="7" spans="1:6" ht="16.5">
      <c r="A7" s="785" t="s">
        <v>8</v>
      </c>
      <c r="B7" s="2384" t="s">
        <v>223</v>
      </c>
      <c r="C7" s="2385"/>
      <c r="D7" s="2385"/>
      <c r="E7" s="2385"/>
      <c r="F7" s="2386"/>
    </row>
    <row r="8" spans="1:6" ht="30.75" customHeight="1">
      <c r="A8" s="785" t="s">
        <v>54</v>
      </c>
      <c r="B8" s="2390" t="s">
        <v>352</v>
      </c>
      <c r="C8" s="2390"/>
      <c r="D8" s="2390"/>
      <c r="E8" s="2390"/>
      <c r="F8" s="2390"/>
    </row>
    <row r="9" spans="1:6" ht="15" customHeight="1">
      <c r="A9" s="1230" t="s">
        <v>9</v>
      </c>
      <c r="B9" s="996" t="s">
        <v>1356</v>
      </c>
      <c r="C9" s="996"/>
      <c r="D9" s="996"/>
      <c r="E9" s="996"/>
      <c r="F9" s="996"/>
    </row>
    <row r="10" spans="1:6" ht="15" customHeight="1">
      <c r="A10" s="1231"/>
      <c r="B10" s="996" t="s">
        <v>353</v>
      </c>
      <c r="C10" s="996"/>
      <c r="D10" s="996"/>
      <c r="E10" s="996"/>
      <c r="F10" s="996"/>
    </row>
    <row r="11" spans="1:6" ht="15" customHeight="1">
      <c r="A11" s="1231"/>
      <c r="B11" s="1006" t="s">
        <v>1357</v>
      </c>
      <c r="C11" s="1007"/>
      <c r="D11" s="1007"/>
      <c r="E11" s="1007"/>
      <c r="F11" s="1008"/>
    </row>
    <row r="12" spans="1:6" ht="15" customHeight="1">
      <c r="A12" s="1231"/>
      <c r="B12" s="996" t="s">
        <v>1358</v>
      </c>
      <c r="C12" s="996"/>
      <c r="D12" s="996"/>
      <c r="E12" s="996"/>
      <c r="F12" s="996"/>
    </row>
    <row r="13" spans="1:6" ht="20.25">
      <c r="A13" s="785" t="s">
        <v>20</v>
      </c>
      <c r="B13" s="1056"/>
      <c r="C13" s="1057"/>
      <c r="D13" s="1057"/>
      <c r="E13" s="1057"/>
      <c r="F13" s="1058"/>
    </row>
    <row r="14" spans="1:6" ht="21" thickBot="1">
      <c r="A14" s="401" t="s">
        <v>16</v>
      </c>
      <c r="B14" s="1003"/>
      <c r="C14" s="1004"/>
      <c r="D14" s="1004"/>
      <c r="E14" s="1004"/>
      <c r="F14" s="1005"/>
    </row>
    <row r="15" spans="1:6" ht="18" thickTop="1" thickBot="1">
      <c r="A15" s="901" t="s">
        <v>10</v>
      </c>
      <c r="B15" s="901"/>
      <c r="C15" s="901"/>
      <c r="D15" s="901"/>
      <c r="E15" s="901"/>
      <c r="F15" s="902"/>
    </row>
    <row r="16" spans="1:6" ht="15.75" thickTop="1">
      <c r="A16" s="402" t="s">
        <v>11</v>
      </c>
      <c r="B16" s="392" t="s">
        <v>12</v>
      </c>
      <c r="C16" s="392" t="s">
        <v>13</v>
      </c>
      <c r="D16" s="392" t="s">
        <v>14</v>
      </c>
      <c r="E16" s="903" t="s">
        <v>15</v>
      </c>
      <c r="F16" s="904"/>
    </row>
    <row r="17" spans="1:6" ht="27" thickBot="1">
      <c r="A17" s="101" t="s">
        <v>123</v>
      </c>
      <c r="B17" s="126" t="s">
        <v>1359</v>
      </c>
      <c r="C17" s="707" t="s">
        <v>1360</v>
      </c>
      <c r="D17" s="385"/>
      <c r="E17" s="905"/>
      <c r="F17" s="906"/>
    </row>
    <row r="18" spans="1:6" ht="23.25" thickTop="1" thickBot="1">
      <c r="A18" s="892" t="s">
        <v>17</v>
      </c>
      <c r="B18" s="865"/>
      <c r="C18" s="892"/>
      <c r="D18" s="865"/>
      <c r="E18" s="892"/>
      <c r="F18" s="893"/>
    </row>
    <row r="19" spans="1:6" ht="20.25" thickTop="1">
      <c r="A19" s="404" t="s">
        <v>4</v>
      </c>
      <c r="B19" s="784">
        <v>1399</v>
      </c>
      <c r="C19" s="397" t="s">
        <v>6</v>
      </c>
      <c r="D19" s="708">
        <v>1401</v>
      </c>
      <c r="E19" s="393"/>
      <c r="F19" s="394"/>
    </row>
    <row r="20" spans="1:6" ht="20.25" thickBot="1">
      <c r="A20" s="405" t="s">
        <v>5</v>
      </c>
      <c r="B20" s="784"/>
      <c r="C20" s="398" t="s">
        <v>3</v>
      </c>
      <c r="D20" s="784"/>
      <c r="E20" s="395" t="s">
        <v>19</v>
      </c>
      <c r="F20" s="396" t="s">
        <v>19</v>
      </c>
    </row>
    <row r="21" spans="1:6" ht="23.25" thickTop="1" thickBot="1">
      <c r="A21" s="892" t="s">
        <v>31</v>
      </c>
      <c r="B21" s="885"/>
      <c r="C21" s="892"/>
      <c r="D21" s="885"/>
      <c r="E21" s="892"/>
      <c r="F21" s="893"/>
    </row>
    <row r="22" spans="1:6" ht="20.25" thickTop="1">
      <c r="A22" s="399" t="s">
        <v>30</v>
      </c>
      <c r="B22" s="79" t="s">
        <v>26</v>
      </c>
      <c r="C22" s="79" t="s">
        <v>22</v>
      </c>
      <c r="D22" s="79" t="s">
        <v>23</v>
      </c>
      <c r="E22" s="1603" t="s">
        <v>236</v>
      </c>
      <c r="F22" s="1604"/>
    </row>
    <row r="23" spans="1:6" ht="25.5">
      <c r="A23" s="146">
        <v>30000000</v>
      </c>
      <c r="B23" s="3"/>
      <c r="C23" s="146">
        <v>30000000</v>
      </c>
      <c r="D23" s="127" t="s">
        <v>315</v>
      </c>
      <c r="E23" s="1862">
        <v>30000000</v>
      </c>
      <c r="F23" s="1862"/>
    </row>
    <row r="24" spans="1:6" ht="19.5">
      <c r="A24" s="63" t="s">
        <v>25</v>
      </c>
      <c r="B24" s="145"/>
      <c r="C24" s="146">
        <v>30000000</v>
      </c>
      <c r="D24" s="69"/>
      <c r="E24" s="1862"/>
      <c r="F24" s="1862"/>
    </row>
    <row r="25" spans="1:6" ht="22.5" thickBot="1">
      <c r="A25" s="885" t="s">
        <v>27</v>
      </c>
      <c r="B25" s="885"/>
      <c r="C25" s="885"/>
      <c r="D25" s="885"/>
      <c r="E25" s="885"/>
      <c r="F25" s="886"/>
    </row>
    <row r="26" spans="1:6" ht="35.25" customHeight="1" thickTop="1">
      <c r="A26" s="942" t="s">
        <v>28</v>
      </c>
      <c r="B26" s="867"/>
      <c r="C26" s="781" t="s">
        <v>29</v>
      </c>
      <c r="D26" s="316" t="s">
        <v>358</v>
      </c>
      <c r="E26" s="899" t="s">
        <v>57</v>
      </c>
      <c r="F26" s="900"/>
    </row>
    <row r="27" spans="1:6">
      <c r="A27" s="2344">
        <v>30000000</v>
      </c>
      <c r="B27" s="2345"/>
      <c r="C27" s="147">
        <v>30000000</v>
      </c>
      <c r="D27" s="147">
        <v>17644553</v>
      </c>
      <c r="E27" s="2346">
        <v>0.81859999999999999</v>
      </c>
      <c r="F27" s="2346"/>
    </row>
    <row r="28" spans="1:6" ht="20.25" thickBot="1">
      <c r="A28" s="1048" t="s">
        <v>32</v>
      </c>
      <c r="B28" s="1048"/>
      <c r="C28" s="1048"/>
      <c r="D28" s="1048"/>
      <c r="E28" s="1048"/>
      <c r="F28" s="1049"/>
    </row>
    <row r="29" spans="1:6" ht="20.25" thickTop="1">
      <c r="A29" s="2347" t="s">
        <v>1595</v>
      </c>
      <c r="B29" s="387" t="s">
        <v>34</v>
      </c>
      <c r="C29" s="387" t="s">
        <v>35</v>
      </c>
      <c r="D29" s="387" t="s">
        <v>36</v>
      </c>
      <c r="E29" s="887" t="s">
        <v>37</v>
      </c>
      <c r="F29" s="888"/>
    </row>
    <row r="30" spans="1:6" ht="18">
      <c r="A30" s="2348"/>
      <c r="B30" s="250">
        <v>0.1</v>
      </c>
      <c r="C30" s="250">
        <v>0.05</v>
      </c>
      <c r="D30" s="709">
        <v>0.3</v>
      </c>
      <c r="E30" s="943">
        <v>0.3</v>
      </c>
      <c r="F30" s="921"/>
    </row>
    <row r="31" spans="1:6" ht="18">
      <c r="A31" s="413" t="s">
        <v>259</v>
      </c>
      <c r="B31" s="783"/>
      <c r="C31" s="783"/>
      <c r="D31" s="388"/>
      <c r="E31" s="1421" t="s">
        <v>1596</v>
      </c>
      <c r="F31" s="2362"/>
    </row>
    <row r="32" spans="1:6" ht="19.5">
      <c r="A32" s="889" t="s">
        <v>58</v>
      </c>
      <c r="B32" s="787" t="s">
        <v>39</v>
      </c>
      <c r="C32" s="787" t="s">
        <v>40</v>
      </c>
      <c r="D32" s="787" t="s">
        <v>41</v>
      </c>
      <c r="E32" s="937" t="s">
        <v>42</v>
      </c>
      <c r="F32" s="938"/>
    </row>
    <row r="33" spans="1:6" ht="15" customHeight="1">
      <c r="A33" s="890"/>
      <c r="B33" s="388" t="s">
        <v>78</v>
      </c>
      <c r="C33" s="786"/>
      <c r="D33" s="388"/>
      <c r="E33" s="920"/>
      <c r="F33" s="950"/>
    </row>
    <row r="34" spans="1:6" ht="15" customHeight="1">
      <c r="A34" s="2135" t="s">
        <v>63</v>
      </c>
      <c r="B34" s="2366" t="s">
        <v>1361</v>
      </c>
      <c r="C34" s="2366"/>
      <c r="D34" s="2366"/>
      <c r="E34" s="2366"/>
      <c r="F34" s="2366"/>
    </row>
    <row r="35" spans="1:6" ht="46.5" customHeight="1">
      <c r="A35" s="2135"/>
      <c r="B35" s="2366"/>
      <c r="C35" s="2366"/>
      <c r="D35" s="2366"/>
      <c r="E35" s="2366"/>
      <c r="F35" s="2366"/>
    </row>
    <row r="36" spans="1:6" ht="15" customHeight="1">
      <c r="A36" s="2135"/>
      <c r="B36" s="2366"/>
      <c r="C36" s="2366"/>
      <c r="D36" s="2366"/>
      <c r="E36" s="2366"/>
      <c r="F36" s="2366"/>
    </row>
    <row r="37" spans="1:6" ht="30" customHeight="1">
      <c r="A37" s="2367" t="s">
        <v>44</v>
      </c>
      <c r="B37" s="2368"/>
      <c r="C37" s="782" t="s">
        <v>45</v>
      </c>
      <c r="D37" s="710" t="s">
        <v>46</v>
      </c>
      <c r="E37" s="2363" t="s">
        <v>59</v>
      </c>
      <c r="F37" s="2364"/>
    </row>
    <row r="38" spans="1:6" ht="29.25" customHeight="1">
      <c r="A38" s="2365" t="s">
        <v>1362</v>
      </c>
      <c r="B38" s="2365"/>
      <c r="C38" s="711" t="s">
        <v>1363</v>
      </c>
      <c r="D38" s="712">
        <v>1</v>
      </c>
      <c r="E38" s="2342" t="s">
        <v>1597</v>
      </c>
      <c r="F38" s="2343"/>
    </row>
    <row r="39" spans="1:6" ht="42.75" customHeight="1">
      <c r="A39" s="2365" t="s">
        <v>1364</v>
      </c>
      <c r="B39" s="2365"/>
      <c r="C39" s="711" t="s">
        <v>1363</v>
      </c>
      <c r="D39" s="712">
        <v>0.75</v>
      </c>
      <c r="E39" s="2342" t="s">
        <v>1598</v>
      </c>
      <c r="F39" s="2343"/>
    </row>
    <row r="40" spans="1:6" ht="30.75" customHeight="1">
      <c r="A40" s="2369" t="s">
        <v>1599</v>
      </c>
      <c r="B40" s="2370"/>
      <c r="C40" s="711" t="s">
        <v>1363</v>
      </c>
      <c r="D40" s="712">
        <v>0.5</v>
      </c>
      <c r="E40" s="2371" t="s">
        <v>1600</v>
      </c>
      <c r="F40" s="2372"/>
    </row>
    <row r="41" spans="1:6" ht="33" customHeight="1">
      <c r="A41" s="2373" t="s">
        <v>1365</v>
      </c>
      <c r="B41" s="2374"/>
      <c r="C41" s="713" t="s">
        <v>1363</v>
      </c>
      <c r="D41" s="712">
        <v>0.5</v>
      </c>
      <c r="E41" s="2342" t="s">
        <v>1601</v>
      </c>
      <c r="F41" s="2343"/>
    </row>
    <row r="42" spans="1:6" ht="15" customHeight="1">
      <c r="A42" s="2365" t="s">
        <v>1366</v>
      </c>
      <c r="B42" s="2365"/>
      <c r="C42" s="711" t="s">
        <v>78</v>
      </c>
      <c r="D42" s="712" t="s">
        <v>78</v>
      </c>
      <c r="E42" s="2342" t="s">
        <v>1367</v>
      </c>
      <c r="F42" s="2343"/>
    </row>
    <row r="43" spans="1:6" ht="15" customHeight="1">
      <c r="A43" s="2380" t="s">
        <v>78</v>
      </c>
      <c r="B43" s="2381"/>
      <c r="C43" s="521" t="s">
        <v>78</v>
      </c>
      <c r="D43" s="714"/>
      <c r="E43" s="1933"/>
      <c r="F43" s="1933"/>
    </row>
    <row r="44" spans="1:6" ht="22.5" thickBot="1">
      <c r="A44" s="1937" t="s">
        <v>60</v>
      </c>
      <c r="B44" s="1615"/>
      <c r="C44" s="1615"/>
      <c r="D44" s="1615"/>
      <c r="E44" s="1615"/>
      <c r="F44" s="1616"/>
    </row>
    <row r="45" spans="1:6" ht="15" customHeight="1" thickTop="1">
      <c r="A45" s="1156" t="s">
        <v>61</v>
      </c>
      <c r="B45" s="1156"/>
      <c r="C45" s="1157"/>
      <c r="D45" s="2382" t="s">
        <v>62</v>
      </c>
      <c r="E45" s="1156"/>
      <c r="F45" s="2383"/>
    </row>
    <row r="46" spans="1:6" ht="15" customHeight="1">
      <c r="A46" s="715" t="s">
        <v>47</v>
      </c>
      <c r="B46" s="2379">
        <v>700</v>
      </c>
      <c r="C46" s="2379"/>
      <c r="D46" s="715" t="s">
        <v>1368</v>
      </c>
      <c r="E46" s="2376" t="s">
        <v>1369</v>
      </c>
      <c r="F46" s="2376"/>
    </row>
    <row r="47" spans="1:6" ht="15" customHeight="1">
      <c r="A47" s="716" t="s">
        <v>48</v>
      </c>
      <c r="B47" s="2377" t="s">
        <v>1370</v>
      </c>
      <c r="C47" s="2377"/>
      <c r="D47" s="715" t="s">
        <v>1371</v>
      </c>
      <c r="E47" s="2378"/>
      <c r="F47" s="2376"/>
    </row>
    <row r="48" spans="1:6" ht="15" customHeight="1" thickBot="1">
      <c r="A48" s="717" t="s">
        <v>25</v>
      </c>
      <c r="B48" s="2375" t="s">
        <v>1370</v>
      </c>
      <c r="C48" s="2375"/>
      <c r="D48" s="718" t="s">
        <v>25</v>
      </c>
      <c r="E48" s="2376"/>
      <c r="F48" s="2376"/>
    </row>
    <row r="49" spans="1:6" ht="15" customHeight="1" thickTop="1">
      <c r="A49" s="2349" t="s">
        <v>51</v>
      </c>
      <c r="B49" s="2350"/>
      <c r="C49" s="2350"/>
      <c r="D49" s="2350"/>
      <c r="E49" s="2350"/>
      <c r="F49" s="2351"/>
    </row>
    <row r="50" spans="1:6" ht="15" customHeight="1">
      <c r="A50" s="2352" t="s">
        <v>1372</v>
      </c>
      <c r="B50" s="2352"/>
      <c r="C50" s="2352"/>
      <c r="D50" s="2352"/>
      <c r="E50" s="2352"/>
      <c r="F50" s="2352"/>
    </row>
    <row r="51" spans="1:6" ht="15" customHeight="1">
      <c r="A51" s="2352" t="s">
        <v>1373</v>
      </c>
      <c r="B51" s="2352"/>
      <c r="C51" s="2352"/>
      <c r="D51" s="2352"/>
      <c r="E51" s="2352"/>
      <c r="F51" s="2352"/>
    </row>
    <row r="52" spans="1:6" ht="16.5" thickBot="1">
      <c r="A52" s="2353"/>
      <c r="B52" s="2354"/>
      <c r="C52" s="2354"/>
      <c r="D52" s="2354"/>
      <c r="E52" s="2354"/>
      <c r="F52" s="2355"/>
    </row>
    <row r="53" spans="1:6" ht="23.25" thickTop="1" thickBot="1">
      <c r="A53" s="891" t="s">
        <v>52</v>
      </c>
      <c r="B53" s="892"/>
      <c r="C53" s="892"/>
      <c r="D53" s="892"/>
      <c r="E53" s="892"/>
      <c r="F53" s="893"/>
    </row>
    <row r="54" spans="1:6" ht="16.5" thickTop="1">
      <c r="A54" s="2356" t="s">
        <v>1374</v>
      </c>
      <c r="B54" s="2352"/>
      <c r="C54" s="2352"/>
      <c r="D54" s="2352"/>
      <c r="E54" s="2352"/>
      <c r="F54" s="2357"/>
    </row>
    <row r="55" spans="1:6" ht="15.75" customHeight="1">
      <c r="A55" s="2358" t="s">
        <v>1375</v>
      </c>
      <c r="B55" s="2359"/>
      <c r="C55" s="2359"/>
      <c r="D55" s="2359"/>
      <c r="E55" s="2359"/>
      <c r="F55" s="2360"/>
    </row>
    <row r="56" spans="1:6">
      <c r="A56" s="2361" t="s">
        <v>1376</v>
      </c>
      <c r="B56" s="2361"/>
      <c r="C56" s="2361"/>
      <c r="D56" s="2361"/>
      <c r="E56" s="2361"/>
      <c r="F56" s="2361"/>
    </row>
    <row r="57" spans="1:6" ht="22.5" thickBot="1">
      <c r="A57" s="955"/>
      <c r="B57" s="956"/>
      <c r="C57" s="956"/>
      <c r="D57" s="956"/>
      <c r="E57" s="956"/>
      <c r="F57" s="957"/>
    </row>
    <row r="58" spans="1:6" ht="15.75" thickTop="1"/>
  </sheetData>
  <mergeCells count="70">
    <mergeCell ref="A18:F18"/>
    <mergeCell ref="B10:F10"/>
    <mergeCell ref="B6:F6"/>
    <mergeCell ref="B12:F12"/>
    <mergeCell ref="B13:F13"/>
    <mergeCell ref="E16:F16"/>
    <mergeCell ref="B7:F7"/>
    <mergeCell ref="B8:F8"/>
    <mergeCell ref="B9:F9"/>
    <mergeCell ref="B14:F14"/>
    <mergeCell ref="A15:F15"/>
    <mergeCell ref="B11:F11"/>
    <mergeCell ref="A1:E1"/>
    <mergeCell ref="A2:F2"/>
    <mergeCell ref="B3:F3"/>
    <mergeCell ref="B4:F4"/>
    <mergeCell ref="B5:F5"/>
    <mergeCell ref="A40:B40"/>
    <mergeCell ref="E40:F40"/>
    <mergeCell ref="A41:B41"/>
    <mergeCell ref="E41:F41"/>
    <mergeCell ref="B48:C48"/>
    <mergeCell ref="E48:F48"/>
    <mergeCell ref="B47:C47"/>
    <mergeCell ref="E47:F47"/>
    <mergeCell ref="B46:C46"/>
    <mergeCell ref="E46:F46"/>
    <mergeCell ref="A42:B42"/>
    <mergeCell ref="A43:B43"/>
    <mergeCell ref="E43:F43"/>
    <mergeCell ref="A44:F44"/>
    <mergeCell ref="A45:C45"/>
    <mergeCell ref="D45:F45"/>
    <mergeCell ref="E31:F31"/>
    <mergeCell ref="E37:F37"/>
    <mergeCell ref="A38:B38"/>
    <mergeCell ref="E38:F38"/>
    <mergeCell ref="A39:B39"/>
    <mergeCell ref="E39:F39"/>
    <mergeCell ref="A32:A33"/>
    <mergeCell ref="E33:F33"/>
    <mergeCell ref="A34:A36"/>
    <mergeCell ref="B34:F36"/>
    <mergeCell ref="A37:B37"/>
    <mergeCell ref="E32:F32"/>
    <mergeCell ref="A57:F57"/>
    <mergeCell ref="A49:F49"/>
    <mergeCell ref="A50:F50"/>
    <mergeCell ref="A51:F51"/>
    <mergeCell ref="A52:F52"/>
    <mergeCell ref="A53:F53"/>
    <mergeCell ref="A54:F54"/>
    <mergeCell ref="A55:F55"/>
    <mergeCell ref="A56:F56"/>
    <mergeCell ref="E42:F42"/>
    <mergeCell ref="E22:F22"/>
    <mergeCell ref="E23:F23"/>
    <mergeCell ref="A21:F21"/>
    <mergeCell ref="A9:A12"/>
    <mergeCell ref="E17:F17"/>
    <mergeCell ref="A27:B27"/>
    <mergeCell ref="E27:F27"/>
    <mergeCell ref="A28:F28"/>
    <mergeCell ref="A29:A30"/>
    <mergeCell ref="E24:F24"/>
    <mergeCell ref="A25:F25"/>
    <mergeCell ref="A26:B26"/>
    <mergeCell ref="E26:F26"/>
    <mergeCell ref="E29:F29"/>
    <mergeCell ref="E30:F30"/>
  </mergeCells>
  <pageMargins left="0.7" right="0.7" top="0.75" bottom="0.75" header="0.3" footer="0.3"/>
  <pageSetup scale="75" orientation="portrait" r:id="rId1"/>
  <rowBreaks count="1" manualBreakCount="1">
    <brk id="41" max="16383" man="1"/>
  </rowBreaks>
</worksheet>
</file>

<file path=xl/worksheets/sheet34.xml><?xml version="1.0" encoding="utf-8"?>
<worksheet xmlns="http://schemas.openxmlformats.org/spreadsheetml/2006/main" xmlns:r="http://schemas.openxmlformats.org/officeDocument/2006/relationships">
  <sheetPr>
    <tabColor rgb="FF00B0F0"/>
  </sheetPr>
  <dimension ref="A1:F81"/>
  <sheetViews>
    <sheetView rightToLeft="1" view="pageBreakPreview" zoomScale="60" workbookViewId="0">
      <selection activeCell="E68" sqref="E68:F68"/>
    </sheetView>
  </sheetViews>
  <sheetFormatPr defaultRowHeight="15"/>
  <cols>
    <col min="1" max="1" width="28.85546875" customWidth="1"/>
    <col min="3" max="3" width="17.140625" customWidth="1"/>
    <col min="4" max="4" width="13.140625" customWidth="1"/>
    <col min="5" max="5" width="44.28515625" customWidth="1"/>
    <col min="6" max="6" width="17.140625" customWidth="1"/>
  </cols>
  <sheetData>
    <row r="1" spans="1:6" ht="70.5" customHeight="1" thickTop="1" thickBot="1">
      <c r="A1" s="913" t="s">
        <v>1494</v>
      </c>
      <c r="B1" s="913"/>
      <c r="C1" s="913"/>
      <c r="D1" s="913"/>
      <c r="E1" s="914"/>
      <c r="F1" s="418" t="s">
        <v>237</v>
      </c>
    </row>
    <row r="2" spans="1:6" ht="18" thickTop="1" thickBot="1">
      <c r="A2" s="901" t="s">
        <v>0</v>
      </c>
      <c r="B2" s="901"/>
      <c r="C2" s="901"/>
      <c r="D2" s="901"/>
      <c r="E2" s="901"/>
      <c r="F2" s="902"/>
    </row>
    <row r="3" spans="1:6" ht="17.25" customHeight="1" thickTop="1">
      <c r="A3" s="400" t="s">
        <v>7</v>
      </c>
      <c r="B3" s="1765" t="s">
        <v>513</v>
      </c>
      <c r="C3" s="1766"/>
      <c r="D3" s="1766"/>
      <c r="E3" s="1766"/>
      <c r="F3" s="1767"/>
    </row>
    <row r="4" spans="1:6" ht="17.25" customHeight="1" thickBot="1">
      <c r="A4" s="613" t="s">
        <v>1</v>
      </c>
      <c r="B4" s="2384" t="s">
        <v>485</v>
      </c>
      <c r="C4" s="2385"/>
      <c r="D4" s="2385"/>
      <c r="E4" s="2385"/>
      <c r="F4" s="2386"/>
    </row>
    <row r="5" spans="1:6" ht="17.25" customHeight="1" thickTop="1">
      <c r="A5" s="613" t="s">
        <v>2</v>
      </c>
      <c r="B5" s="1765" t="s">
        <v>486</v>
      </c>
      <c r="C5" s="1766"/>
      <c r="D5" s="1766"/>
      <c r="E5" s="1766"/>
      <c r="F5" s="1767"/>
    </row>
    <row r="6" spans="1:6" ht="16.5">
      <c r="A6" s="613" t="s">
        <v>243</v>
      </c>
      <c r="B6" s="2387">
        <v>180000000</v>
      </c>
      <c r="C6" s="2388"/>
      <c r="D6" s="2388"/>
      <c r="E6" s="2388"/>
      <c r="F6" s="2389"/>
    </row>
    <row r="7" spans="1:6" ht="16.5">
      <c r="A7" s="613" t="s">
        <v>8</v>
      </c>
      <c r="B7" s="2384" t="s">
        <v>223</v>
      </c>
      <c r="C7" s="2385"/>
      <c r="D7" s="2385"/>
      <c r="E7" s="2385"/>
      <c r="F7" s="2386"/>
    </row>
    <row r="8" spans="1:6" ht="95.25" customHeight="1">
      <c r="A8" s="613" t="s">
        <v>54</v>
      </c>
      <c r="B8" s="2398" t="s">
        <v>512</v>
      </c>
      <c r="C8" s="2398"/>
      <c r="D8" s="2398"/>
      <c r="E8" s="2398"/>
      <c r="F8" s="2398"/>
    </row>
    <row r="9" spans="1:6" ht="36" customHeight="1">
      <c r="A9" s="1230" t="s">
        <v>9</v>
      </c>
      <c r="B9" s="2399" t="s">
        <v>506</v>
      </c>
      <c r="C9" s="2399"/>
      <c r="D9" s="2399"/>
      <c r="E9" s="2399"/>
      <c r="F9" s="2399"/>
    </row>
    <row r="10" spans="1:6" ht="27.75" customHeight="1">
      <c r="A10" s="1231"/>
      <c r="B10" s="2399" t="s">
        <v>507</v>
      </c>
      <c r="C10" s="2399"/>
      <c r="D10" s="2399"/>
      <c r="E10" s="2399"/>
      <c r="F10" s="2399"/>
    </row>
    <row r="11" spans="1:6" s="383" customFormat="1" ht="24.75" customHeight="1">
      <c r="A11" s="1231"/>
      <c r="B11" s="2400" t="s">
        <v>509</v>
      </c>
      <c r="C11" s="2401"/>
      <c r="D11" s="2401"/>
      <c r="E11" s="2401"/>
      <c r="F11" s="2402"/>
    </row>
    <row r="12" spans="1:6" s="383" customFormat="1" ht="24.75" customHeight="1">
      <c r="A12" s="1231"/>
      <c r="B12" s="2400" t="s">
        <v>508</v>
      </c>
      <c r="C12" s="2401"/>
      <c r="D12" s="2401"/>
      <c r="E12" s="2401"/>
      <c r="F12" s="2402"/>
    </row>
    <row r="13" spans="1:6" s="383" customFormat="1" ht="31.5" customHeight="1">
      <c r="A13" s="1231"/>
      <c r="B13" s="2400" t="s">
        <v>510</v>
      </c>
      <c r="C13" s="2401"/>
      <c r="D13" s="2401"/>
      <c r="E13" s="2401"/>
      <c r="F13" s="2402"/>
    </row>
    <row r="14" spans="1:6" s="383" customFormat="1" ht="26.25" customHeight="1">
      <c r="A14" s="1231"/>
      <c r="B14" s="2400" t="s">
        <v>511</v>
      </c>
      <c r="C14" s="2401"/>
      <c r="D14" s="2401"/>
      <c r="E14" s="2401"/>
      <c r="F14" s="2402"/>
    </row>
    <row r="15" spans="1:6" ht="15" customHeight="1">
      <c r="A15" s="1231"/>
      <c r="B15" s="996"/>
      <c r="C15" s="996"/>
      <c r="D15" s="996"/>
      <c r="E15" s="996"/>
      <c r="F15" s="996"/>
    </row>
    <row r="16" spans="1:6" ht="20.25">
      <c r="A16" s="613" t="s">
        <v>20</v>
      </c>
      <c r="B16" s="1056"/>
      <c r="C16" s="1057"/>
      <c r="D16" s="1057"/>
      <c r="E16" s="1057"/>
      <c r="F16" s="1058"/>
    </row>
    <row r="17" spans="1:6" ht="21" thickBot="1">
      <c r="A17" s="401" t="s">
        <v>16</v>
      </c>
      <c r="B17" s="1003"/>
      <c r="C17" s="1004"/>
      <c r="D17" s="1004"/>
      <c r="E17" s="1004"/>
      <c r="F17" s="1005"/>
    </row>
    <row r="18" spans="1:6" ht="18" thickTop="1" thickBot="1">
      <c r="A18" s="901" t="s">
        <v>10</v>
      </c>
      <c r="B18" s="901"/>
      <c r="C18" s="901"/>
      <c r="D18" s="901"/>
      <c r="E18" s="901"/>
      <c r="F18" s="902"/>
    </row>
    <row r="19" spans="1:6" ht="15.75" thickTop="1">
      <c r="A19" s="402" t="s">
        <v>11</v>
      </c>
      <c r="B19" s="392" t="s">
        <v>12</v>
      </c>
      <c r="C19" s="392" t="s">
        <v>13</v>
      </c>
      <c r="D19" s="392" t="s">
        <v>14</v>
      </c>
      <c r="E19" s="903" t="s">
        <v>15</v>
      </c>
      <c r="F19" s="904"/>
    </row>
    <row r="20" spans="1:6" ht="39.75" customHeight="1" thickBot="1">
      <c r="A20" s="101" t="s">
        <v>1026</v>
      </c>
      <c r="B20" s="126"/>
      <c r="C20" s="385"/>
      <c r="D20" s="385"/>
      <c r="E20" s="905"/>
      <c r="F20" s="906"/>
    </row>
    <row r="21" spans="1:6" ht="23.25" thickTop="1" thickBot="1">
      <c r="A21" s="892" t="s">
        <v>17</v>
      </c>
      <c r="B21" s="865"/>
      <c r="C21" s="892"/>
      <c r="D21" s="865"/>
      <c r="E21" s="892"/>
      <c r="F21" s="893"/>
    </row>
    <row r="22" spans="1:6" ht="20.25" thickTop="1">
      <c r="A22" s="404" t="s">
        <v>4</v>
      </c>
      <c r="B22" s="612">
        <v>1399</v>
      </c>
      <c r="C22" s="397" t="s">
        <v>6</v>
      </c>
      <c r="D22" s="612">
        <v>1401</v>
      </c>
      <c r="E22" s="393"/>
      <c r="F22" s="394"/>
    </row>
    <row r="23" spans="1:6" ht="20.25" thickBot="1">
      <c r="A23" s="405" t="s">
        <v>5</v>
      </c>
      <c r="B23" s="612"/>
      <c r="C23" s="398" t="s">
        <v>3</v>
      </c>
      <c r="D23" s="612"/>
      <c r="E23" s="395" t="s">
        <v>19</v>
      </c>
      <c r="F23" s="396" t="s">
        <v>19</v>
      </c>
    </row>
    <row r="24" spans="1:6" ht="23.25" thickTop="1" thickBot="1">
      <c r="A24" s="892" t="s">
        <v>31</v>
      </c>
      <c r="B24" s="885"/>
      <c r="C24" s="892"/>
      <c r="D24" s="885"/>
      <c r="E24" s="892"/>
      <c r="F24" s="893"/>
    </row>
    <row r="25" spans="1:6" ht="20.25" thickTop="1">
      <c r="A25" s="399" t="s">
        <v>30</v>
      </c>
      <c r="B25" s="79" t="s">
        <v>26</v>
      </c>
      <c r="C25" s="79" t="s">
        <v>22</v>
      </c>
      <c r="D25" s="79" t="s">
        <v>23</v>
      </c>
      <c r="E25" s="1603" t="s">
        <v>236</v>
      </c>
      <c r="F25" s="1604"/>
    </row>
    <row r="26" spans="1:6" ht="25.5">
      <c r="A26" s="146">
        <v>180000000</v>
      </c>
      <c r="B26" s="3"/>
      <c r="C26" s="146">
        <v>180000000</v>
      </c>
      <c r="D26" s="127" t="s">
        <v>315</v>
      </c>
      <c r="E26" s="1862"/>
      <c r="F26" s="1862"/>
    </row>
    <row r="27" spans="1:6" ht="19.5">
      <c r="A27" s="63" t="s">
        <v>25</v>
      </c>
      <c r="B27" s="145"/>
      <c r="C27" s="146">
        <v>180000000</v>
      </c>
      <c r="D27" s="69"/>
      <c r="E27" s="1862"/>
      <c r="F27" s="1862"/>
    </row>
    <row r="28" spans="1:6" ht="22.5" thickBot="1">
      <c r="A28" s="885" t="s">
        <v>27</v>
      </c>
      <c r="B28" s="885"/>
      <c r="C28" s="885"/>
      <c r="D28" s="885"/>
      <c r="E28" s="885"/>
      <c r="F28" s="886"/>
    </row>
    <row r="29" spans="1:6" ht="59.25" customHeight="1" thickTop="1">
      <c r="A29" s="942" t="s">
        <v>28</v>
      </c>
      <c r="B29" s="867"/>
      <c r="C29" s="609" t="s">
        <v>29</v>
      </c>
      <c r="D29" s="316" t="s">
        <v>358</v>
      </c>
      <c r="E29" s="899" t="s">
        <v>57</v>
      </c>
      <c r="F29" s="900"/>
    </row>
    <row r="30" spans="1:6">
      <c r="A30" s="2344"/>
      <c r="B30" s="2345"/>
      <c r="C30" s="147"/>
      <c r="D30" s="147"/>
      <c r="E30" s="2403">
        <v>0.89470000000000005</v>
      </c>
      <c r="F30" s="2403"/>
    </row>
    <row r="31" spans="1:6" ht="20.25" thickBot="1">
      <c r="A31" s="1048" t="s">
        <v>32</v>
      </c>
      <c r="B31" s="1048"/>
      <c r="C31" s="1048"/>
      <c r="D31" s="1048"/>
      <c r="E31" s="1048"/>
      <c r="F31" s="1049"/>
    </row>
    <row r="32" spans="1:6" ht="20.25" thickTop="1">
      <c r="A32" s="946" t="s">
        <v>33</v>
      </c>
      <c r="B32" s="387" t="s">
        <v>34</v>
      </c>
      <c r="C32" s="387" t="s">
        <v>35</v>
      </c>
      <c r="D32" s="387" t="s">
        <v>36</v>
      </c>
      <c r="E32" s="887" t="s">
        <v>37</v>
      </c>
      <c r="F32" s="888"/>
    </row>
    <row r="33" spans="1:6">
      <c r="A33" s="947"/>
      <c r="B33" s="250">
        <v>0.05</v>
      </c>
      <c r="C33" s="250">
        <v>0.15</v>
      </c>
      <c r="D33" s="250">
        <v>0.4</v>
      </c>
      <c r="E33" s="250">
        <v>0.3</v>
      </c>
      <c r="F33" s="250"/>
    </row>
    <row r="34" spans="1:6" ht="18">
      <c r="A34" s="413" t="s">
        <v>259</v>
      </c>
      <c r="B34" s="610"/>
      <c r="C34" s="610"/>
      <c r="D34" s="388"/>
      <c r="E34" s="920"/>
      <c r="F34" s="921"/>
    </row>
    <row r="35" spans="1:6" ht="19.5">
      <c r="A35" s="889" t="s">
        <v>58</v>
      </c>
      <c r="B35" s="614" t="s">
        <v>39</v>
      </c>
      <c r="C35" s="614" t="s">
        <v>40</v>
      </c>
      <c r="D35" s="614" t="s">
        <v>41</v>
      </c>
      <c r="E35" s="937" t="s">
        <v>42</v>
      </c>
      <c r="F35" s="938"/>
    </row>
    <row r="36" spans="1:6" ht="18">
      <c r="A36" s="890"/>
      <c r="B36" s="388" t="s">
        <v>78</v>
      </c>
      <c r="C36" s="611" t="s">
        <v>40</v>
      </c>
      <c r="D36" s="388"/>
      <c r="E36" s="920"/>
      <c r="F36" s="950"/>
    </row>
    <row r="37" spans="1:6" ht="15" customHeight="1">
      <c r="A37" s="944" t="s">
        <v>63</v>
      </c>
      <c r="B37" s="2404"/>
      <c r="C37" s="2404"/>
      <c r="D37" s="2404"/>
      <c r="E37" s="2404"/>
      <c r="F37" s="2404"/>
    </row>
    <row r="38" spans="1:6" ht="15" customHeight="1">
      <c r="A38" s="945"/>
      <c r="B38" s="2404"/>
      <c r="C38" s="2404"/>
      <c r="D38" s="2404"/>
      <c r="E38" s="2404"/>
      <c r="F38" s="2404"/>
    </row>
    <row r="39" spans="1:6" ht="15" customHeight="1">
      <c r="A39" s="945"/>
      <c r="B39" s="2404"/>
      <c r="C39" s="2404"/>
      <c r="D39" s="2404"/>
      <c r="E39" s="2404"/>
      <c r="F39" s="2404"/>
    </row>
    <row r="40" spans="1:6" ht="44.25" customHeight="1">
      <c r="A40" s="980" t="s">
        <v>44</v>
      </c>
      <c r="B40" s="981"/>
      <c r="C40" s="609" t="s">
        <v>45</v>
      </c>
      <c r="D40" s="237" t="s">
        <v>46</v>
      </c>
      <c r="E40" s="982" t="s">
        <v>59</v>
      </c>
      <c r="F40" s="983"/>
    </row>
    <row r="41" spans="1:6" ht="31.5" customHeight="1">
      <c r="A41" s="1645" t="s">
        <v>1027</v>
      </c>
      <c r="B41" s="1646"/>
      <c r="C41" s="81" t="s">
        <v>789</v>
      </c>
      <c r="D41" s="480">
        <v>41</v>
      </c>
      <c r="E41" s="480" t="s">
        <v>1028</v>
      </c>
      <c r="F41" s="480"/>
    </row>
    <row r="42" spans="1:6" ht="38.25" customHeight="1">
      <c r="A42" s="1645" t="s">
        <v>1638</v>
      </c>
      <c r="B42" s="1646"/>
      <c r="C42" s="81" t="s">
        <v>1029</v>
      </c>
      <c r="D42" s="480">
        <v>42</v>
      </c>
      <c r="E42" s="615" t="s">
        <v>1639</v>
      </c>
      <c r="F42" s="480"/>
    </row>
    <row r="43" spans="1:6" ht="33.75" customHeight="1">
      <c r="A43" s="1645" t="s">
        <v>487</v>
      </c>
      <c r="B43" s="1646"/>
      <c r="C43" s="81" t="s">
        <v>105</v>
      </c>
      <c r="D43" s="480">
        <v>1</v>
      </c>
      <c r="E43" s="615" t="s">
        <v>1030</v>
      </c>
      <c r="F43" s="480"/>
    </row>
    <row r="44" spans="1:6" ht="51.75" customHeight="1">
      <c r="A44" s="1645" t="s">
        <v>488</v>
      </c>
      <c r="B44" s="1646"/>
      <c r="C44" s="81" t="s">
        <v>750</v>
      </c>
      <c r="D44" s="480">
        <v>20</v>
      </c>
      <c r="E44" s="480" t="s">
        <v>1031</v>
      </c>
      <c r="F44" s="480"/>
    </row>
    <row r="45" spans="1:6" s="383" customFormat="1" ht="33.75" customHeight="1">
      <c r="A45" s="1645" t="s">
        <v>489</v>
      </c>
      <c r="B45" s="1646"/>
      <c r="C45" s="81" t="s">
        <v>789</v>
      </c>
      <c r="D45" s="480">
        <v>20</v>
      </c>
      <c r="E45" s="480" t="s">
        <v>1032</v>
      </c>
      <c r="F45" s="480"/>
    </row>
    <row r="46" spans="1:6" s="383" customFormat="1" ht="21" customHeight="1">
      <c r="A46" s="1645" t="s">
        <v>1033</v>
      </c>
      <c r="B46" s="1646"/>
      <c r="C46" s="81" t="s">
        <v>1034</v>
      </c>
      <c r="D46" s="480">
        <v>1</v>
      </c>
      <c r="E46" s="480" t="s">
        <v>1032</v>
      </c>
      <c r="F46" s="480"/>
    </row>
    <row r="47" spans="1:6" s="383" customFormat="1" ht="33" customHeight="1">
      <c r="A47" s="1645" t="s">
        <v>1035</v>
      </c>
      <c r="B47" s="1646"/>
      <c r="C47" s="81" t="s">
        <v>789</v>
      </c>
      <c r="D47" s="480">
        <v>21</v>
      </c>
      <c r="E47" s="480" t="s">
        <v>1036</v>
      </c>
      <c r="F47" s="480"/>
    </row>
    <row r="48" spans="1:6" s="383" customFormat="1" ht="33" customHeight="1">
      <c r="A48" s="1645" t="s">
        <v>1037</v>
      </c>
      <c r="B48" s="1646"/>
      <c r="C48" s="81" t="s">
        <v>1029</v>
      </c>
      <c r="D48" s="616">
        <v>1</v>
      </c>
      <c r="E48" s="480" t="s">
        <v>1032</v>
      </c>
      <c r="F48" s="480"/>
    </row>
    <row r="49" spans="1:6" s="383" customFormat="1" ht="33" customHeight="1">
      <c r="A49" s="1645" t="s">
        <v>490</v>
      </c>
      <c r="B49" s="1646"/>
      <c r="C49" s="81" t="s">
        <v>1038</v>
      </c>
      <c r="D49" s="480">
        <v>25</v>
      </c>
      <c r="E49" s="480" t="s">
        <v>1032</v>
      </c>
      <c r="F49" s="480"/>
    </row>
    <row r="50" spans="1:6" s="383" customFormat="1" ht="38.25" customHeight="1">
      <c r="A50" s="1645" t="s">
        <v>491</v>
      </c>
      <c r="B50" s="1646"/>
      <c r="C50" s="81" t="s">
        <v>1034</v>
      </c>
      <c r="D50" s="480">
        <v>2</v>
      </c>
      <c r="E50" s="615" t="s">
        <v>1640</v>
      </c>
      <c r="F50" s="480"/>
    </row>
    <row r="51" spans="1:6" s="383" customFormat="1" ht="40.5" customHeight="1">
      <c r="A51" s="1645" t="s">
        <v>492</v>
      </c>
      <c r="B51" s="1646"/>
      <c r="C51" s="81" t="s">
        <v>105</v>
      </c>
      <c r="D51" s="480">
        <v>1</v>
      </c>
      <c r="E51" s="615" t="s">
        <v>1030</v>
      </c>
      <c r="F51" s="480"/>
    </row>
    <row r="52" spans="1:6" s="383" customFormat="1" ht="33" customHeight="1">
      <c r="A52" s="1645" t="s">
        <v>1039</v>
      </c>
      <c r="B52" s="1646"/>
      <c r="C52" s="81" t="s">
        <v>789</v>
      </c>
      <c r="D52" s="616">
        <v>24</v>
      </c>
      <c r="E52" s="480" t="s">
        <v>1036</v>
      </c>
      <c r="F52" s="480"/>
    </row>
    <row r="53" spans="1:6" s="383" customFormat="1" ht="33" customHeight="1">
      <c r="A53" s="1645" t="s">
        <v>493</v>
      </c>
      <c r="B53" s="1646"/>
      <c r="C53" s="81" t="s">
        <v>750</v>
      </c>
      <c r="D53" s="480">
        <v>30</v>
      </c>
      <c r="E53" s="480" t="s">
        <v>1036</v>
      </c>
      <c r="F53" s="480"/>
    </row>
    <row r="54" spans="1:6" s="383" customFormat="1" ht="33" customHeight="1">
      <c r="A54" s="1645" t="s">
        <v>494</v>
      </c>
      <c r="B54" s="1646"/>
      <c r="C54" s="81" t="s">
        <v>1038</v>
      </c>
      <c r="D54" s="480">
        <v>30</v>
      </c>
      <c r="E54" s="480" t="s">
        <v>1036</v>
      </c>
      <c r="F54" s="480"/>
    </row>
    <row r="55" spans="1:6" s="383" customFormat="1" ht="33" customHeight="1">
      <c r="A55" s="1645" t="s">
        <v>495</v>
      </c>
      <c r="B55" s="1646"/>
      <c r="C55" s="81" t="s">
        <v>789</v>
      </c>
      <c r="D55" s="480">
        <v>20</v>
      </c>
      <c r="E55" s="480" t="s">
        <v>1036</v>
      </c>
      <c r="F55" s="480"/>
    </row>
    <row r="56" spans="1:6" s="383" customFormat="1" ht="45.75" customHeight="1">
      <c r="A56" s="1645" t="s">
        <v>496</v>
      </c>
      <c r="B56" s="1646"/>
      <c r="C56" s="81" t="s">
        <v>1034</v>
      </c>
      <c r="D56" s="480">
        <v>1</v>
      </c>
      <c r="E56" s="615" t="s">
        <v>1040</v>
      </c>
      <c r="F56" s="480"/>
    </row>
    <row r="57" spans="1:6" s="383" customFormat="1" ht="33" customHeight="1">
      <c r="A57" s="1645" t="s">
        <v>497</v>
      </c>
      <c r="B57" s="1646"/>
      <c r="C57" s="81" t="s">
        <v>1029</v>
      </c>
      <c r="D57" s="616">
        <v>1</v>
      </c>
      <c r="E57" s="615" t="s">
        <v>1041</v>
      </c>
      <c r="F57" s="480"/>
    </row>
    <row r="58" spans="1:6" s="383" customFormat="1" ht="33" customHeight="1">
      <c r="A58" s="2380" t="s">
        <v>1042</v>
      </c>
      <c r="B58" s="2381"/>
      <c r="C58" s="81" t="s">
        <v>105</v>
      </c>
      <c r="D58" s="616">
        <v>126</v>
      </c>
      <c r="E58" s="615" t="s">
        <v>1043</v>
      </c>
      <c r="F58" s="480"/>
    </row>
    <row r="59" spans="1:6" s="383" customFormat="1" ht="59.25" customHeight="1">
      <c r="A59" s="2380" t="s">
        <v>1044</v>
      </c>
      <c r="B59" s="2381"/>
      <c r="C59" s="81" t="s">
        <v>750</v>
      </c>
      <c r="D59" s="616">
        <v>120</v>
      </c>
      <c r="E59" s="615" t="s">
        <v>1036</v>
      </c>
      <c r="F59" s="480"/>
    </row>
    <row r="60" spans="1:6" s="383" customFormat="1" ht="33" customHeight="1">
      <c r="A60" s="1645" t="s">
        <v>498</v>
      </c>
      <c r="B60" s="1646"/>
      <c r="C60" s="81">
        <v>0</v>
      </c>
      <c r="D60" s="480"/>
      <c r="E60" s="615" t="s">
        <v>1045</v>
      </c>
      <c r="F60" s="615" t="s">
        <v>1046</v>
      </c>
    </row>
    <row r="61" spans="1:6" s="383" customFormat="1" ht="33" customHeight="1">
      <c r="A61" s="1645" t="s">
        <v>499</v>
      </c>
      <c r="B61" s="1646"/>
      <c r="C61" s="81">
        <v>0</v>
      </c>
      <c r="D61" s="480"/>
      <c r="E61" s="615" t="s">
        <v>1045</v>
      </c>
      <c r="F61" s="615" t="s">
        <v>1046</v>
      </c>
    </row>
    <row r="62" spans="1:6" s="383" customFormat="1" ht="33" customHeight="1">
      <c r="A62" s="1645" t="s">
        <v>500</v>
      </c>
      <c r="B62" s="1646"/>
      <c r="C62" s="81">
        <v>0</v>
      </c>
      <c r="D62" s="480"/>
      <c r="E62" s="615" t="s">
        <v>1045</v>
      </c>
      <c r="F62" s="615" t="s">
        <v>1046</v>
      </c>
    </row>
    <row r="63" spans="1:6" s="383" customFormat="1" ht="57" customHeight="1">
      <c r="A63" s="1645" t="s">
        <v>501</v>
      </c>
      <c r="B63" s="1646"/>
      <c r="C63" s="81">
        <v>0</v>
      </c>
      <c r="D63" s="480"/>
      <c r="E63" s="615" t="s">
        <v>1045</v>
      </c>
      <c r="F63" s="615" t="s">
        <v>1046</v>
      </c>
    </row>
    <row r="64" spans="1:6" ht="49.5" customHeight="1">
      <c r="A64" s="1645" t="s">
        <v>502</v>
      </c>
      <c r="B64" s="1646"/>
      <c r="C64" s="81">
        <v>0</v>
      </c>
      <c r="D64" s="480"/>
      <c r="E64" s="615" t="s">
        <v>1045</v>
      </c>
      <c r="F64" s="615" t="s">
        <v>1046</v>
      </c>
    </row>
    <row r="65" spans="1:6" s="383" customFormat="1" ht="36" customHeight="1">
      <c r="A65" s="1645" t="s">
        <v>503</v>
      </c>
      <c r="B65" s="1646"/>
      <c r="C65" s="81">
        <v>0</v>
      </c>
      <c r="D65" s="480"/>
      <c r="E65" s="615" t="s">
        <v>1045</v>
      </c>
      <c r="F65" s="480"/>
    </row>
    <row r="66" spans="1:6" ht="20.25" customHeight="1">
      <c r="A66" s="1645" t="s">
        <v>505</v>
      </c>
      <c r="B66" s="1646"/>
      <c r="C66" s="81">
        <v>0</v>
      </c>
      <c r="D66" s="480"/>
      <c r="E66" s="615" t="s">
        <v>1036</v>
      </c>
      <c r="F66" s="480"/>
    </row>
    <row r="67" spans="1:6" ht="30">
      <c r="A67" s="1645" t="s">
        <v>504</v>
      </c>
      <c r="B67" s="1646"/>
      <c r="C67" s="81">
        <v>0</v>
      </c>
      <c r="D67" s="480"/>
      <c r="E67" s="615" t="s">
        <v>1045</v>
      </c>
      <c r="F67" s="480"/>
    </row>
    <row r="68" spans="1:6" ht="54.75" customHeight="1" thickBot="1">
      <c r="A68" s="1645" t="s">
        <v>1641</v>
      </c>
      <c r="B68" s="1646"/>
      <c r="C68" s="1102"/>
      <c r="D68" s="1103"/>
      <c r="E68" s="1645" t="s">
        <v>1642</v>
      </c>
      <c r="F68" s="1646"/>
    </row>
    <row r="69" spans="1:6" ht="23.25" thickTop="1" thickBot="1">
      <c r="A69" s="891" t="s">
        <v>60</v>
      </c>
      <c r="B69" s="892"/>
      <c r="C69" s="885"/>
      <c r="D69" s="885"/>
      <c r="E69" s="892"/>
      <c r="F69" s="893"/>
    </row>
    <row r="70" spans="1:6" ht="20.25" thickTop="1">
      <c r="A70" s="867" t="s">
        <v>61</v>
      </c>
      <c r="B70" s="868"/>
      <c r="C70" s="868"/>
      <c r="D70" s="868" t="s">
        <v>62</v>
      </c>
      <c r="E70" s="868"/>
      <c r="F70" s="869"/>
    </row>
    <row r="71" spans="1:6" ht="19.5">
      <c r="A71" s="389" t="s">
        <v>47</v>
      </c>
      <c r="B71" s="853">
        <v>320</v>
      </c>
      <c r="C71" s="853"/>
      <c r="D71" s="389" t="s">
        <v>49</v>
      </c>
      <c r="E71" s="2396"/>
      <c r="F71" s="2397"/>
    </row>
    <row r="72" spans="1:6" ht="19.5">
      <c r="A72" s="407" t="s">
        <v>48</v>
      </c>
      <c r="B72" s="855">
        <v>1500</v>
      </c>
      <c r="C72" s="855"/>
      <c r="D72" s="390" t="s">
        <v>50</v>
      </c>
      <c r="E72" s="2394"/>
      <c r="F72" s="2395"/>
    </row>
    <row r="73" spans="1:6" ht="20.25" thickBot="1">
      <c r="A73" s="408" t="s">
        <v>25</v>
      </c>
      <c r="B73" s="958">
        <f>SUM(B71:C72)</f>
        <v>1820</v>
      </c>
      <c r="C73" s="958"/>
      <c r="D73" s="391" t="s">
        <v>25</v>
      </c>
      <c r="E73" s="959"/>
      <c r="F73" s="960"/>
    </row>
    <row r="74" spans="1:6" ht="23.25" thickTop="1" thickBot="1">
      <c r="A74" s="891"/>
      <c r="B74" s="892"/>
      <c r="C74" s="892"/>
      <c r="D74" s="892"/>
      <c r="E74" s="892"/>
      <c r="F74" s="893"/>
    </row>
    <row r="75" spans="1:6" ht="16.5" thickTop="1">
      <c r="A75" s="2391"/>
      <c r="B75" s="2392"/>
      <c r="C75" s="2392"/>
      <c r="D75" s="2392"/>
      <c r="E75" s="2392"/>
      <c r="F75" s="2393"/>
    </row>
    <row r="76" spans="1:6" ht="15.75">
      <c r="A76" s="2391"/>
      <c r="B76" s="2392"/>
      <c r="C76" s="2392"/>
      <c r="D76" s="2392"/>
      <c r="E76" s="2392"/>
      <c r="F76" s="2393"/>
    </row>
    <row r="77" spans="1:6" ht="15.75">
      <c r="A77" s="2391"/>
      <c r="B77" s="2392"/>
      <c r="C77" s="2392"/>
      <c r="D77" s="2392"/>
      <c r="E77" s="2392"/>
      <c r="F77" s="2393"/>
    </row>
    <row r="78" spans="1:6" ht="16.5" thickBot="1">
      <c r="A78" s="2391"/>
      <c r="B78" s="2392"/>
      <c r="C78" s="2392"/>
      <c r="D78" s="2392"/>
      <c r="E78" s="2392"/>
      <c r="F78" s="2393"/>
    </row>
    <row r="79" spans="1:6" ht="23.25" thickTop="1" thickBot="1">
      <c r="A79" s="891" t="s">
        <v>52</v>
      </c>
      <c r="B79" s="892"/>
      <c r="C79" s="892"/>
      <c r="D79" s="892"/>
      <c r="E79" s="892"/>
      <c r="F79" s="893"/>
    </row>
    <row r="80" spans="1:6" ht="16.5" thickTop="1">
      <c r="A80" s="2391"/>
      <c r="B80" s="2392"/>
      <c r="C80" s="2392"/>
      <c r="D80" s="2392"/>
      <c r="E80" s="2392"/>
      <c r="F80" s="2393"/>
    </row>
    <row r="81" spans="1:6" ht="15.75">
      <c r="A81" s="2391" t="s">
        <v>1047</v>
      </c>
      <c r="B81" s="2392"/>
      <c r="C81" s="2392"/>
      <c r="D81" s="2392"/>
      <c r="E81" s="2392"/>
      <c r="F81" s="2393"/>
    </row>
  </sheetData>
  <mergeCells count="89">
    <mergeCell ref="C68:D68"/>
    <mergeCell ref="E68:F68"/>
    <mergeCell ref="A63:B63"/>
    <mergeCell ref="A64:B64"/>
    <mergeCell ref="A65:B65"/>
    <mergeCell ref="A66:B66"/>
    <mergeCell ref="A67:B67"/>
    <mergeCell ref="A57:B57"/>
    <mergeCell ref="A58:B58"/>
    <mergeCell ref="A61:B61"/>
    <mergeCell ref="A59:B59"/>
    <mergeCell ref="A68:B68"/>
    <mergeCell ref="A40:B40"/>
    <mergeCell ref="E40:F40"/>
    <mergeCell ref="A41:B41"/>
    <mergeCell ref="A42:B42"/>
    <mergeCell ref="E34:F34"/>
    <mergeCell ref="A35:A36"/>
    <mergeCell ref="E35:F35"/>
    <mergeCell ref="E36:F36"/>
    <mergeCell ref="A37:A39"/>
    <mergeCell ref="B37:F39"/>
    <mergeCell ref="A54:B54"/>
    <mergeCell ref="A43:B43"/>
    <mergeCell ref="A44:B44"/>
    <mergeCell ref="A60:B60"/>
    <mergeCell ref="A62:B62"/>
    <mergeCell ref="A45:B45"/>
    <mergeCell ref="A46:B46"/>
    <mergeCell ref="A47:B47"/>
    <mergeCell ref="A48:B48"/>
    <mergeCell ref="A50:B50"/>
    <mergeCell ref="A51:B51"/>
    <mergeCell ref="A52:B52"/>
    <mergeCell ref="A53:B53"/>
    <mergeCell ref="A49:B49"/>
    <mergeCell ref="A55:B55"/>
    <mergeCell ref="A56:B56"/>
    <mergeCell ref="E30:F30"/>
    <mergeCell ref="A31:F31"/>
    <mergeCell ref="A32:A33"/>
    <mergeCell ref="E32:F32"/>
    <mergeCell ref="A30:B30"/>
    <mergeCell ref="A29:B29"/>
    <mergeCell ref="E29:F29"/>
    <mergeCell ref="B16:F16"/>
    <mergeCell ref="B17:F17"/>
    <mergeCell ref="A18:F18"/>
    <mergeCell ref="E19:F19"/>
    <mergeCell ref="E20:F20"/>
    <mergeCell ref="A21:F21"/>
    <mergeCell ref="A24:F24"/>
    <mergeCell ref="E25:F25"/>
    <mergeCell ref="E26:F26"/>
    <mergeCell ref="E27:F27"/>
    <mergeCell ref="A28:F28"/>
    <mergeCell ref="B7:F7"/>
    <mergeCell ref="B8:F8"/>
    <mergeCell ref="A9:A15"/>
    <mergeCell ref="B9:F9"/>
    <mergeCell ref="B10:F10"/>
    <mergeCell ref="B15:F15"/>
    <mergeCell ref="B11:F11"/>
    <mergeCell ref="B12:F12"/>
    <mergeCell ref="B13:F13"/>
    <mergeCell ref="B14:F14"/>
    <mergeCell ref="B6:F6"/>
    <mergeCell ref="A1:E1"/>
    <mergeCell ref="A2:F2"/>
    <mergeCell ref="B3:F3"/>
    <mergeCell ref="B4:F4"/>
    <mergeCell ref="B5:F5"/>
    <mergeCell ref="A70:C70"/>
    <mergeCell ref="D70:F70"/>
    <mergeCell ref="B71:C71"/>
    <mergeCell ref="E71:F71"/>
    <mergeCell ref="A69:F69"/>
    <mergeCell ref="A80:F80"/>
    <mergeCell ref="A81:F81"/>
    <mergeCell ref="B72:C72"/>
    <mergeCell ref="E72:F72"/>
    <mergeCell ref="B73:C73"/>
    <mergeCell ref="E73:F73"/>
    <mergeCell ref="A79:F79"/>
    <mergeCell ref="A77:F77"/>
    <mergeCell ref="A78:F78"/>
    <mergeCell ref="A74:F74"/>
    <mergeCell ref="A75:F75"/>
    <mergeCell ref="A76:F76"/>
  </mergeCells>
  <pageMargins left="0.7" right="0.7" top="0.75" bottom="0.75" header="0.3" footer="0.3"/>
  <pageSetup scale="69" orientation="portrait" r:id="rId1"/>
  <rowBreaks count="1" manualBreakCount="1">
    <brk id="39" max="16383" man="1"/>
  </rowBreaks>
</worksheet>
</file>

<file path=xl/worksheets/sheet35.xml><?xml version="1.0" encoding="utf-8"?>
<worksheet xmlns="http://schemas.openxmlformats.org/spreadsheetml/2006/main" xmlns:r="http://schemas.openxmlformats.org/officeDocument/2006/relationships">
  <sheetPr>
    <tabColor rgb="FF00B0F0"/>
  </sheetPr>
  <dimension ref="A1:H83"/>
  <sheetViews>
    <sheetView rightToLeft="1" workbookViewId="0">
      <selection activeCell="D26" sqref="D26"/>
    </sheetView>
  </sheetViews>
  <sheetFormatPr defaultRowHeight="15"/>
  <cols>
    <col min="1" max="1" width="28.28515625" customWidth="1"/>
    <col min="2" max="2" width="16.42578125" customWidth="1"/>
    <col min="3" max="3" width="12.28515625" customWidth="1"/>
    <col min="4" max="4" width="13.140625" customWidth="1"/>
    <col min="5" max="5" width="31.5703125" customWidth="1"/>
    <col min="6" max="6" width="13.28515625" customWidth="1"/>
  </cols>
  <sheetData>
    <row r="1" spans="1:8" ht="61.5" customHeight="1" thickBot="1">
      <c r="A1" s="2475" t="s">
        <v>1100</v>
      </c>
      <c r="B1" s="2476"/>
      <c r="C1" s="2476"/>
      <c r="D1" s="2476"/>
      <c r="E1" s="2477"/>
      <c r="F1" s="653" t="s">
        <v>237</v>
      </c>
    </row>
    <row r="2" spans="1:8" ht="23.25" thickTop="1" thickBot="1">
      <c r="A2" s="2436" t="s">
        <v>1101</v>
      </c>
      <c r="B2" s="865"/>
      <c r="C2" s="865"/>
      <c r="D2" s="865"/>
      <c r="E2" s="865"/>
      <c r="F2" s="2469"/>
    </row>
    <row r="3" spans="1:8" ht="17.25" customHeight="1" thickTop="1">
      <c r="A3" s="654" t="s">
        <v>7</v>
      </c>
      <c r="B3" s="1459" t="s">
        <v>1102</v>
      </c>
      <c r="C3" s="1460"/>
      <c r="D3" s="1460"/>
      <c r="E3" s="1460"/>
      <c r="F3" s="2478"/>
    </row>
    <row r="4" spans="1:8" ht="17.25" customHeight="1">
      <c r="A4" s="655" t="s">
        <v>1</v>
      </c>
      <c r="B4" s="2479" t="s">
        <v>678</v>
      </c>
      <c r="C4" s="2480"/>
      <c r="D4" s="2480"/>
      <c r="E4" s="2480"/>
      <c r="F4" s="2481"/>
      <c r="H4" s="518"/>
    </row>
    <row r="5" spans="1:8" ht="17.25" customHeight="1">
      <c r="A5" s="655" t="s">
        <v>2</v>
      </c>
      <c r="B5" s="2461" t="s">
        <v>1103</v>
      </c>
      <c r="C5" s="2462"/>
      <c r="D5" s="2462"/>
      <c r="E5" s="2462"/>
      <c r="F5" s="2463"/>
    </row>
    <row r="6" spans="1:8" ht="22.5" customHeight="1">
      <c r="A6" s="655" t="s">
        <v>243</v>
      </c>
      <c r="B6" s="2453" t="s">
        <v>1104</v>
      </c>
      <c r="C6" s="2454"/>
      <c r="D6" s="2454"/>
      <c r="E6" s="2454"/>
      <c r="F6" s="2455"/>
    </row>
    <row r="7" spans="1:8" ht="20.25">
      <c r="A7" s="655" t="s">
        <v>8</v>
      </c>
      <c r="B7" s="1444" t="s">
        <v>223</v>
      </c>
      <c r="C7" s="1445"/>
      <c r="D7" s="1445"/>
      <c r="E7" s="1445"/>
      <c r="F7" s="2456"/>
    </row>
    <row r="8" spans="1:8" ht="68.25" customHeight="1">
      <c r="A8" s="656" t="s">
        <v>9</v>
      </c>
      <c r="B8" s="2457" t="s">
        <v>1105</v>
      </c>
      <c r="C8" s="2457"/>
      <c r="D8" s="2457"/>
      <c r="E8" s="2457"/>
      <c r="F8" s="2458"/>
    </row>
    <row r="9" spans="1:8" ht="15" customHeight="1">
      <c r="A9" s="655" t="s">
        <v>20</v>
      </c>
      <c r="B9" s="2461" t="s">
        <v>1106</v>
      </c>
      <c r="C9" s="2462"/>
      <c r="D9" s="2462"/>
      <c r="E9" s="2462"/>
      <c r="F9" s="2463"/>
    </row>
    <row r="10" spans="1:8" ht="15" customHeight="1" thickBot="1">
      <c r="A10" s="657" t="s">
        <v>16</v>
      </c>
      <c r="B10" s="2464"/>
      <c r="C10" s="2465"/>
      <c r="D10" s="2465"/>
      <c r="E10" s="2465"/>
      <c r="F10" s="2466"/>
    </row>
    <row r="11" spans="1:8" ht="15" customHeight="1" thickTop="1" thickBot="1">
      <c r="A11" s="2436" t="s">
        <v>1107</v>
      </c>
      <c r="B11" s="892"/>
      <c r="C11" s="892"/>
      <c r="D11" s="892"/>
      <c r="E11" s="892"/>
      <c r="F11" s="2437"/>
    </row>
    <row r="12" spans="1:8" ht="15" customHeight="1" thickTop="1">
      <c r="A12" s="658" t="s">
        <v>11</v>
      </c>
      <c r="B12" s="274" t="s">
        <v>12</v>
      </c>
      <c r="C12" s="274" t="s">
        <v>13</v>
      </c>
      <c r="D12" s="274" t="s">
        <v>14</v>
      </c>
      <c r="E12" s="887" t="s">
        <v>15</v>
      </c>
      <c r="F12" s="2451"/>
    </row>
    <row r="13" spans="1:8" ht="9.75" customHeight="1">
      <c r="A13" s="659" t="s">
        <v>1108</v>
      </c>
      <c r="B13" s="660" t="s">
        <v>1109</v>
      </c>
      <c r="C13" s="385"/>
      <c r="D13" s="385"/>
      <c r="E13" s="905"/>
      <c r="F13" s="2467"/>
    </row>
    <row r="14" spans="1:8" ht="15" hidden="1" customHeight="1">
      <c r="A14" s="2468" t="s">
        <v>1110</v>
      </c>
      <c r="B14" s="865"/>
      <c r="C14" s="865"/>
      <c r="D14" s="865"/>
      <c r="E14" s="865"/>
      <c r="F14" s="2469"/>
    </row>
    <row r="15" spans="1:8" ht="15" hidden="1" customHeight="1">
      <c r="A15" s="661" t="s">
        <v>4</v>
      </c>
      <c r="B15" s="662" t="s">
        <v>517</v>
      </c>
      <c r="C15" s="397" t="s">
        <v>6</v>
      </c>
      <c r="D15" s="662" t="s">
        <v>1111</v>
      </c>
      <c r="E15" s="393"/>
      <c r="F15" s="663"/>
    </row>
    <row r="16" spans="1:8" ht="20.25" thickBot="1">
      <c r="A16" s="664" t="s">
        <v>5</v>
      </c>
      <c r="B16" s="662" t="s">
        <v>1112</v>
      </c>
      <c r="C16" s="398" t="s">
        <v>3</v>
      </c>
      <c r="D16" s="662" t="s">
        <v>1111</v>
      </c>
      <c r="E16" s="395"/>
      <c r="F16" s="665"/>
    </row>
    <row r="17" spans="1:6" ht="23.25" thickTop="1" thickBot="1">
      <c r="A17" s="2424" t="s">
        <v>1113</v>
      </c>
      <c r="B17" s="885"/>
      <c r="C17" s="885"/>
      <c r="D17" s="885"/>
      <c r="E17" s="885"/>
      <c r="F17" s="2425"/>
    </row>
    <row r="18" spans="1:6" ht="20.25" thickTop="1">
      <c r="A18" s="666" t="s">
        <v>30</v>
      </c>
      <c r="B18" s="619" t="s">
        <v>26</v>
      </c>
      <c r="C18" s="619" t="s">
        <v>22</v>
      </c>
      <c r="D18" s="619" t="s">
        <v>23</v>
      </c>
      <c r="E18" s="899" t="s">
        <v>24</v>
      </c>
      <c r="F18" s="2470"/>
    </row>
    <row r="19" spans="1:6" ht="18.75" thickBot="1">
      <c r="A19" s="667">
        <v>108750000</v>
      </c>
      <c r="B19" s="662">
        <v>108750000</v>
      </c>
      <c r="C19" s="4"/>
      <c r="D19" s="668" t="s">
        <v>121</v>
      </c>
      <c r="E19" s="2448"/>
      <c r="F19" s="2449"/>
    </row>
    <row r="20" spans="1:6" ht="21" thickTop="1" thickBot="1">
      <c r="A20" s="669" t="s">
        <v>25</v>
      </c>
      <c r="B20" s="662">
        <v>108750000</v>
      </c>
      <c r="C20" s="386"/>
      <c r="D20" s="668" t="s">
        <v>121</v>
      </c>
      <c r="E20" s="1424"/>
      <c r="F20" s="2449"/>
    </row>
    <row r="21" spans="1:6" ht="23.25" thickTop="1" thickBot="1">
      <c r="A21" s="2436" t="s">
        <v>27</v>
      </c>
      <c r="B21" s="892"/>
      <c r="C21" s="892"/>
      <c r="D21" s="892"/>
      <c r="E21" s="892"/>
      <c r="F21" s="2437"/>
    </row>
    <row r="22" spans="1:6" ht="48" thickTop="1">
      <c r="A22" s="2426" t="s">
        <v>28</v>
      </c>
      <c r="B22" s="1157"/>
      <c r="C22" s="619" t="s">
        <v>29</v>
      </c>
      <c r="D22" s="316" t="s">
        <v>1114</v>
      </c>
      <c r="E22" s="2471" t="s">
        <v>371</v>
      </c>
      <c r="F22" s="2472"/>
    </row>
    <row r="23" spans="1:6">
      <c r="A23" s="670"/>
      <c r="B23" s="671">
        <v>108750000</v>
      </c>
      <c r="C23" s="671">
        <v>108750000</v>
      </c>
      <c r="D23" s="672">
        <v>72103093</v>
      </c>
      <c r="E23" s="2473">
        <v>0.96</v>
      </c>
      <c r="F23" s="2474"/>
    </row>
    <row r="24" spans="1:6" ht="20.25" thickBot="1">
      <c r="A24" s="2459" t="s">
        <v>32</v>
      </c>
      <c r="B24" s="1048"/>
      <c r="C24" s="1048"/>
      <c r="D24" s="1048"/>
      <c r="E24" s="1048"/>
      <c r="F24" s="2460"/>
    </row>
    <row r="25" spans="1:6" ht="20.25" thickTop="1">
      <c r="A25" s="2439" t="s">
        <v>33</v>
      </c>
      <c r="B25" s="387" t="s">
        <v>34</v>
      </c>
      <c r="C25" s="387" t="s">
        <v>35</v>
      </c>
      <c r="D25" s="387" t="s">
        <v>36</v>
      </c>
      <c r="E25" s="887" t="s">
        <v>37</v>
      </c>
      <c r="F25" s="2451"/>
    </row>
    <row r="26" spans="1:6" ht="33" customHeight="1">
      <c r="A26" s="2440"/>
      <c r="B26" s="673">
        <v>4.5999999999999999E-3</v>
      </c>
      <c r="C26" s="674">
        <v>0.04</v>
      </c>
      <c r="D26" s="415">
        <v>0.37</v>
      </c>
      <c r="E26" s="943">
        <v>0.8</v>
      </c>
      <c r="F26" s="2450"/>
    </row>
    <row r="27" spans="1:6" ht="18">
      <c r="A27" s="675" t="s">
        <v>38</v>
      </c>
      <c r="B27" s="277"/>
      <c r="C27" s="388"/>
      <c r="D27" s="388"/>
      <c r="E27" s="920"/>
      <c r="F27" s="2450"/>
    </row>
    <row r="28" spans="1:6" ht="19.5">
      <c r="A28" s="2441" t="s">
        <v>58</v>
      </c>
      <c r="B28" s="627" t="s">
        <v>39</v>
      </c>
      <c r="C28" s="627" t="s">
        <v>40</v>
      </c>
      <c r="D28" s="627" t="s">
        <v>41</v>
      </c>
      <c r="E28" s="937" t="s">
        <v>42</v>
      </c>
      <c r="F28" s="2443"/>
    </row>
    <row r="29" spans="1:6" ht="79.5" customHeight="1">
      <c r="A29" s="2442"/>
      <c r="B29" s="388"/>
      <c r="C29" s="621" t="s">
        <v>40</v>
      </c>
      <c r="D29" s="388"/>
      <c r="E29" s="920"/>
      <c r="F29" s="2450"/>
    </row>
    <row r="30" spans="1:6">
      <c r="A30" s="2444" t="s">
        <v>63</v>
      </c>
      <c r="B30" s="976"/>
      <c r="C30" s="977"/>
      <c r="D30" s="977"/>
      <c r="E30" s="977"/>
      <c r="F30" s="2446"/>
    </row>
    <row r="31" spans="1:6">
      <c r="A31" s="2445"/>
      <c r="B31" s="978"/>
      <c r="C31" s="946"/>
      <c r="D31" s="946"/>
      <c r="E31" s="946"/>
      <c r="F31" s="2447"/>
    </row>
    <row r="32" spans="1:6" ht="15.75" thickBot="1">
      <c r="A32" s="2445"/>
      <c r="B32" s="978"/>
      <c r="C32" s="946"/>
      <c r="D32" s="946"/>
      <c r="E32" s="946"/>
      <c r="F32" s="2447"/>
    </row>
    <row r="33" spans="1:6" ht="23.25" thickTop="1" thickBot="1">
      <c r="A33" s="2436" t="s">
        <v>43</v>
      </c>
      <c r="B33" s="892"/>
      <c r="C33" s="892"/>
      <c r="D33" s="892"/>
      <c r="E33" s="892"/>
      <c r="F33" s="2437"/>
    </row>
    <row r="34" spans="1:6" ht="22.5" thickTop="1">
      <c r="A34" s="2438" t="s">
        <v>44</v>
      </c>
      <c r="B34" s="1630"/>
      <c r="C34" s="619" t="s">
        <v>45</v>
      </c>
      <c r="D34" s="410" t="s">
        <v>46</v>
      </c>
      <c r="E34" s="982" t="s">
        <v>59</v>
      </c>
      <c r="F34" s="2452"/>
    </row>
    <row r="35" spans="1:6" ht="69" customHeight="1">
      <c r="A35" s="2431" t="s">
        <v>1115</v>
      </c>
      <c r="B35" s="1417"/>
      <c r="C35" s="676" t="s">
        <v>1116</v>
      </c>
      <c r="D35" s="677">
        <v>10</v>
      </c>
      <c r="E35" s="2432" t="s">
        <v>1117</v>
      </c>
      <c r="F35" s="2433"/>
    </row>
    <row r="36" spans="1:6" ht="63.75" customHeight="1">
      <c r="A36" s="2431" t="s">
        <v>1118</v>
      </c>
      <c r="B36" s="1417"/>
      <c r="C36" s="676" t="s">
        <v>477</v>
      </c>
      <c r="D36" s="677">
        <v>72000</v>
      </c>
      <c r="E36" s="2432" t="s">
        <v>1117</v>
      </c>
      <c r="F36" s="2433"/>
    </row>
    <row r="37" spans="1:6" ht="58.5" customHeight="1">
      <c r="A37" s="2431" t="s">
        <v>1119</v>
      </c>
      <c r="B37" s="1417"/>
      <c r="C37" s="676" t="s">
        <v>1120</v>
      </c>
      <c r="D37" s="677">
        <v>200</v>
      </c>
      <c r="E37" s="2432" t="s">
        <v>1117</v>
      </c>
      <c r="F37" s="2433"/>
    </row>
    <row r="38" spans="1:6" ht="59.25" customHeight="1">
      <c r="A38" s="2431" t="s">
        <v>1121</v>
      </c>
      <c r="B38" s="1417"/>
      <c r="C38" s="676" t="s">
        <v>477</v>
      </c>
      <c r="D38" s="677">
        <v>4000</v>
      </c>
      <c r="E38" s="2432" t="s">
        <v>1117</v>
      </c>
      <c r="F38" s="2433"/>
    </row>
    <row r="39" spans="1:6" ht="62.25" customHeight="1">
      <c r="A39" s="2431" t="s">
        <v>1122</v>
      </c>
      <c r="B39" s="1417"/>
      <c r="C39" s="676" t="s">
        <v>477</v>
      </c>
      <c r="D39" s="677">
        <v>4000</v>
      </c>
      <c r="E39" s="2432" t="s">
        <v>1117</v>
      </c>
      <c r="F39" s="2433"/>
    </row>
    <row r="40" spans="1:6" ht="52.5" customHeight="1">
      <c r="A40" s="2431" t="s">
        <v>1123</v>
      </c>
      <c r="B40" s="1417"/>
      <c r="C40" s="676" t="s">
        <v>477</v>
      </c>
      <c r="D40" s="677">
        <v>4000</v>
      </c>
      <c r="E40" s="2422" t="s">
        <v>1117</v>
      </c>
      <c r="F40" s="2430"/>
    </row>
    <row r="41" spans="1:6" ht="48" customHeight="1">
      <c r="A41" s="2431" t="s">
        <v>1124</v>
      </c>
      <c r="B41" s="1417"/>
      <c r="C41" s="676" t="s">
        <v>1125</v>
      </c>
      <c r="D41" s="677">
        <v>24000</v>
      </c>
      <c r="E41" s="2434" t="s">
        <v>1126</v>
      </c>
      <c r="F41" s="2435"/>
    </row>
    <row r="42" spans="1:6" ht="46.5" customHeight="1">
      <c r="A42" s="2431" t="s">
        <v>1127</v>
      </c>
      <c r="B42" s="1417"/>
      <c r="C42" s="676" t="s">
        <v>1120</v>
      </c>
      <c r="D42" s="677">
        <v>160</v>
      </c>
      <c r="E42" s="2428" t="s">
        <v>1128</v>
      </c>
      <c r="F42" s="2429"/>
    </row>
    <row r="43" spans="1:6" ht="57" customHeight="1">
      <c r="A43" s="2431" t="s">
        <v>1129</v>
      </c>
      <c r="B43" s="1417"/>
      <c r="C43" s="676" t="s">
        <v>686</v>
      </c>
      <c r="D43" s="677">
        <v>21</v>
      </c>
      <c r="E43" s="2422" t="s">
        <v>1130</v>
      </c>
      <c r="F43" s="2430"/>
    </row>
    <row r="44" spans="1:6" ht="42" customHeight="1">
      <c r="A44" s="1416" t="s">
        <v>1131</v>
      </c>
      <c r="B44" s="1417"/>
      <c r="C44" s="676" t="s">
        <v>477</v>
      </c>
      <c r="D44" s="677">
        <v>1068</v>
      </c>
      <c r="E44" s="2422" t="s">
        <v>1132</v>
      </c>
      <c r="F44" s="2423"/>
    </row>
    <row r="45" spans="1:6" ht="56.25" customHeight="1">
      <c r="A45" s="1416" t="s">
        <v>1133</v>
      </c>
      <c r="B45" s="1417"/>
      <c r="C45" s="676" t="s">
        <v>1134</v>
      </c>
      <c r="D45" s="677">
        <v>1333332</v>
      </c>
      <c r="E45" s="2422" t="s">
        <v>1135</v>
      </c>
      <c r="F45" s="2423"/>
    </row>
    <row r="46" spans="1:6" ht="18.75">
      <c r="A46" s="1416" t="s">
        <v>1136</v>
      </c>
      <c r="B46" s="1417"/>
      <c r="C46" s="676" t="s">
        <v>686</v>
      </c>
      <c r="D46" s="677">
        <v>12</v>
      </c>
      <c r="E46" s="2422" t="s">
        <v>1137</v>
      </c>
      <c r="F46" s="2423"/>
    </row>
    <row r="47" spans="1:6" ht="52.5" customHeight="1">
      <c r="A47" s="1416" t="s">
        <v>1138</v>
      </c>
      <c r="B47" s="1417"/>
      <c r="C47" s="676" t="s">
        <v>477</v>
      </c>
      <c r="D47" s="677">
        <v>200</v>
      </c>
      <c r="E47" s="2422" t="s">
        <v>863</v>
      </c>
      <c r="F47" s="2423"/>
    </row>
    <row r="48" spans="1:6" ht="77.25" customHeight="1">
      <c r="A48" s="1416" t="s">
        <v>1139</v>
      </c>
      <c r="B48" s="1417"/>
      <c r="C48" s="676" t="s">
        <v>838</v>
      </c>
      <c r="D48" s="677">
        <v>20</v>
      </c>
      <c r="E48" s="2422" t="s">
        <v>1137</v>
      </c>
      <c r="F48" s="2423"/>
    </row>
    <row r="49" spans="1:6" ht="32.25" customHeight="1" thickBot="1">
      <c r="A49" s="2424"/>
      <c r="B49" s="885"/>
      <c r="C49" s="885"/>
      <c r="D49" s="885"/>
      <c r="E49" s="885"/>
      <c r="F49" s="2425"/>
    </row>
    <row r="50" spans="1:6" ht="45" customHeight="1" thickTop="1">
      <c r="A50" s="2426" t="s">
        <v>61</v>
      </c>
      <c r="B50" s="1156"/>
      <c r="C50" s="1157"/>
      <c r="D50" s="868" t="s">
        <v>62</v>
      </c>
      <c r="E50" s="868"/>
      <c r="F50" s="2427"/>
    </row>
    <row r="51" spans="1:6" ht="46.5" customHeight="1">
      <c r="A51" s="678" t="s">
        <v>47</v>
      </c>
      <c r="B51" s="2417">
        <v>114695</v>
      </c>
      <c r="C51" s="2418"/>
      <c r="D51" s="389" t="s">
        <v>49</v>
      </c>
      <c r="E51" s="2417">
        <v>46</v>
      </c>
      <c r="F51" s="2419"/>
    </row>
    <row r="52" spans="1:6" ht="32.25" customHeight="1" thickBot="1">
      <c r="A52" s="235" t="s">
        <v>48</v>
      </c>
      <c r="B52" s="2417">
        <f>B51*7</f>
        <v>802865</v>
      </c>
      <c r="C52" s="2418"/>
      <c r="D52" s="390" t="s">
        <v>50</v>
      </c>
      <c r="E52" s="2420">
        <v>0</v>
      </c>
      <c r="F52" s="2421"/>
    </row>
    <row r="53" spans="1:6" ht="20.25" customHeight="1" thickTop="1" thickBot="1">
      <c r="A53" s="679" t="s">
        <v>25</v>
      </c>
      <c r="B53" s="2417">
        <f>B51+B52</f>
        <v>917560</v>
      </c>
      <c r="C53" s="2418"/>
      <c r="D53" s="391" t="s">
        <v>25</v>
      </c>
      <c r="E53" s="2420">
        <v>46</v>
      </c>
      <c r="F53" s="2421"/>
    </row>
    <row r="54" spans="1:6" ht="15" customHeight="1" thickTop="1">
      <c r="A54" s="2415" t="s">
        <v>51</v>
      </c>
      <c r="B54" s="1957"/>
      <c r="C54" s="1957"/>
      <c r="D54" s="1957"/>
      <c r="E54" s="1957"/>
      <c r="F54" s="2416"/>
    </row>
    <row r="55" spans="1:6" ht="15" customHeight="1">
      <c r="A55" s="2405" t="s">
        <v>1140</v>
      </c>
      <c r="B55" s="1621"/>
      <c r="C55" s="1621"/>
      <c r="D55" s="1621"/>
      <c r="E55" s="1621"/>
      <c r="F55" s="2406"/>
    </row>
    <row r="56" spans="1:6" ht="18.75" customHeight="1">
      <c r="A56" s="2405" t="s">
        <v>1141</v>
      </c>
      <c r="B56" s="1621"/>
      <c r="C56" s="1621"/>
      <c r="D56" s="1621"/>
      <c r="E56" s="1621"/>
      <c r="F56" s="2406"/>
    </row>
    <row r="57" spans="1:6" ht="15" customHeight="1">
      <c r="A57" s="2405" t="s">
        <v>1142</v>
      </c>
      <c r="B57" s="1621"/>
      <c r="C57" s="1621"/>
      <c r="D57" s="1621"/>
      <c r="E57" s="1621"/>
      <c r="F57" s="2406"/>
    </row>
    <row r="58" spans="1:6" ht="15" customHeight="1">
      <c r="A58" s="2405" t="s">
        <v>1143</v>
      </c>
      <c r="B58" s="1621"/>
      <c r="C58" s="1621"/>
      <c r="D58" s="1621"/>
      <c r="E58" s="1621"/>
      <c r="F58" s="2406"/>
    </row>
    <row r="59" spans="1:6" ht="15" customHeight="1">
      <c r="A59" s="2405" t="s">
        <v>1144</v>
      </c>
      <c r="B59" s="1621"/>
      <c r="C59" s="1621"/>
      <c r="D59" s="1621"/>
      <c r="E59" s="1621"/>
      <c r="F59" s="2406"/>
    </row>
    <row r="60" spans="1:6" ht="15" customHeight="1">
      <c r="A60" s="2405" t="s">
        <v>1145</v>
      </c>
      <c r="B60" s="1621"/>
      <c r="C60" s="1621"/>
      <c r="D60" s="1621"/>
      <c r="E60" s="1621"/>
      <c r="F60" s="2406"/>
    </row>
    <row r="61" spans="1:6" ht="15" customHeight="1">
      <c r="A61" s="2410" t="s">
        <v>1146</v>
      </c>
      <c r="B61" s="2411"/>
      <c r="C61" s="2411"/>
      <c r="D61" s="2411"/>
      <c r="E61" s="2411"/>
      <c r="F61" s="2412"/>
    </row>
    <row r="62" spans="1:6" ht="15" customHeight="1">
      <c r="A62" s="2413" t="s">
        <v>52</v>
      </c>
      <c r="B62" s="1935"/>
      <c r="C62" s="1935"/>
      <c r="D62" s="1935"/>
      <c r="E62" s="1935"/>
      <c r="F62" s="2414"/>
    </row>
    <row r="63" spans="1:6" s="383" customFormat="1" ht="15" customHeight="1">
      <c r="A63" s="2405" t="s">
        <v>1147</v>
      </c>
      <c r="B63" s="1621"/>
      <c r="C63" s="1621"/>
      <c r="D63" s="1621"/>
      <c r="E63" s="1621"/>
      <c r="F63" s="2406"/>
    </row>
    <row r="64" spans="1:6" s="383" customFormat="1" ht="18.75" customHeight="1">
      <c r="A64" s="2405" t="s">
        <v>1148</v>
      </c>
      <c r="B64" s="1621"/>
      <c r="C64" s="1621"/>
      <c r="D64" s="1621"/>
      <c r="E64" s="1621"/>
      <c r="F64" s="2406"/>
    </row>
    <row r="65" spans="1:6" s="383" customFormat="1" ht="36" customHeight="1">
      <c r="A65" s="2405" t="s">
        <v>1149</v>
      </c>
      <c r="B65" s="1621"/>
      <c r="C65" s="1621"/>
      <c r="D65" s="1621"/>
      <c r="E65" s="1621"/>
      <c r="F65" s="2406"/>
    </row>
    <row r="66" spans="1:6" s="383" customFormat="1" ht="19.5" thickBot="1">
      <c r="A66" s="2407" t="s">
        <v>1150</v>
      </c>
      <c r="B66" s="2408"/>
      <c r="C66" s="2408"/>
      <c r="D66" s="2408"/>
      <c r="E66" s="2408"/>
      <c r="F66" s="2409"/>
    </row>
    <row r="67" spans="1:6" s="383" customFormat="1"/>
    <row r="68" spans="1:6" s="383" customFormat="1"/>
    <row r="69" spans="1:6" s="383" customFormat="1"/>
    <row r="70" spans="1:6" s="383" customFormat="1"/>
    <row r="71" spans="1:6" s="383" customFormat="1" ht="18.75" customHeight="1"/>
    <row r="72" spans="1:6" s="383" customFormat="1"/>
    <row r="73" spans="1:6" s="383" customFormat="1" ht="18.75" customHeight="1"/>
    <row r="74" spans="1:6" s="383" customFormat="1"/>
    <row r="75" spans="1:6" s="383" customFormat="1" ht="31.5" customHeight="1"/>
    <row r="76" spans="1:6" s="383" customFormat="1" ht="47.25" customHeight="1"/>
    <row r="77" spans="1:6" s="383" customFormat="1"/>
    <row r="78" spans="1:6" s="383" customFormat="1"/>
    <row r="79" spans="1:6" s="383" customFormat="1"/>
    <row r="80" spans="1:6" s="383" customFormat="1"/>
    <row r="81" s="383" customFormat="1"/>
    <row r="82" s="383" customFormat="1"/>
    <row r="83" s="383" customFormat="1"/>
  </sheetData>
  <mergeCells count="85">
    <mergeCell ref="A1:E1"/>
    <mergeCell ref="A2:F2"/>
    <mergeCell ref="B3:F3"/>
    <mergeCell ref="B4:F4"/>
    <mergeCell ref="B5:F5"/>
    <mergeCell ref="B6:F6"/>
    <mergeCell ref="B7:F7"/>
    <mergeCell ref="B8:F8"/>
    <mergeCell ref="A21:F21"/>
    <mergeCell ref="A24:F24"/>
    <mergeCell ref="B9:F9"/>
    <mergeCell ref="B10:F10"/>
    <mergeCell ref="A11:F11"/>
    <mergeCell ref="E12:F12"/>
    <mergeCell ref="E13:F13"/>
    <mergeCell ref="A14:F14"/>
    <mergeCell ref="A17:F17"/>
    <mergeCell ref="E18:F18"/>
    <mergeCell ref="A22:B22"/>
    <mergeCell ref="E22:F22"/>
    <mergeCell ref="E23:F23"/>
    <mergeCell ref="A46:B46"/>
    <mergeCell ref="A45:B45"/>
    <mergeCell ref="E19:F19"/>
    <mergeCell ref="E20:F20"/>
    <mergeCell ref="E29:F29"/>
    <mergeCell ref="E25:F25"/>
    <mergeCell ref="E26:F26"/>
    <mergeCell ref="E27:F27"/>
    <mergeCell ref="E40:F40"/>
    <mergeCell ref="E34:F34"/>
    <mergeCell ref="E35:F35"/>
    <mergeCell ref="E36:F36"/>
    <mergeCell ref="A40:B40"/>
    <mergeCell ref="A44:B44"/>
    <mergeCell ref="A43:B43"/>
    <mergeCell ref="A42:B42"/>
    <mergeCell ref="A25:A26"/>
    <mergeCell ref="A28:A29"/>
    <mergeCell ref="E28:F28"/>
    <mergeCell ref="A30:A32"/>
    <mergeCell ref="B30:F32"/>
    <mergeCell ref="A33:F33"/>
    <mergeCell ref="A34:B34"/>
    <mergeCell ref="A35:B35"/>
    <mergeCell ref="A36:B36"/>
    <mergeCell ref="A37:B37"/>
    <mergeCell ref="E37:F37"/>
    <mergeCell ref="A38:B38"/>
    <mergeCell ref="E38:F38"/>
    <mergeCell ref="A39:B39"/>
    <mergeCell ref="E39:F39"/>
    <mergeCell ref="E41:F41"/>
    <mergeCell ref="A41:B41"/>
    <mergeCell ref="E42:F42"/>
    <mergeCell ref="E43:F43"/>
    <mergeCell ref="E44:F44"/>
    <mergeCell ref="E45:F45"/>
    <mergeCell ref="E46:F46"/>
    <mergeCell ref="E47:F47"/>
    <mergeCell ref="E48:F48"/>
    <mergeCell ref="A49:F49"/>
    <mergeCell ref="A50:C50"/>
    <mergeCell ref="D50:F50"/>
    <mergeCell ref="A48:B48"/>
    <mergeCell ref="A47:B47"/>
    <mergeCell ref="B51:C51"/>
    <mergeCell ref="E51:F51"/>
    <mergeCell ref="B52:C52"/>
    <mergeCell ref="E52:F52"/>
    <mergeCell ref="B53:C53"/>
    <mergeCell ref="E53:F53"/>
    <mergeCell ref="A54:F54"/>
    <mergeCell ref="A55:F55"/>
    <mergeCell ref="A56:F56"/>
    <mergeCell ref="A57:F57"/>
    <mergeCell ref="A58:F58"/>
    <mergeCell ref="A64:F64"/>
    <mergeCell ref="A65:F65"/>
    <mergeCell ref="A66:F66"/>
    <mergeCell ref="A59:F59"/>
    <mergeCell ref="A60:F60"/>
    <mergeCell ref="A61:F61"/>
    <mergeCell ref="A62:F62"/>
    <mergeCell ref="A63:F63"/>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sheetPr>
    <tabColor rgb="FF00B0F0"/>
  </sheetPr>
  <dimension ref="K1:P57"/>
  <sheetViews>
    <sheetView rightToLeft="1" topLeftCell="K40" workbookViewId="0">
      <selection activeCell="K52" sqref="K52:P52"/>
    </sheetView>
  </sheetViews>
  <sheetFormatPr defaultRowHeight="15"/>
  <cols>
    <col min="12" max="12" width="20.42578125" customWidth="1"/>
    <col min="13" max="13" width="11.42578125" customWidth="1"/>
    <col min="14" max="14" width="13" customWidth="1"/>
    <col min="15" max="15" width="43.42578125" customWidth="1"/>
    <col min="16" max="16" width="18.5703125" customWidth="1"/>
  </cols>
  <sheetData>
    <row r="1" spans="11:16" ht="69.75" customHeight="1" thickTop="1" thickBot="1">
      <c r="K1" s="1672" t="s">
        <v>875</v>
      </c>
      <c r="L1" s="1672"/>
      <c r="M1" s="1672"/>
      <c r="N1" s="1672"/>
      <c r="O1" s="1673"/>
      <c r="P1" s="191" t="s">
        <v>237</v>
      </c>
    </row>
    <row r="2" spans="11:16" ht="18" thickTop="1" thickBot="1">
      <c r="K2" s="1653" t="s">
        <v>0</v>
      </c>
      <c r="L2" s="1653"/>
      <c r="M2" s="1653"/>
      <c r="N2" s="1653"/>
      <c r="O2" s="1653"/>
      <c r="P2" s="1654"/>
    </row>
    <row r="3" spans="11:16" ht="17.25" thickTop="1">
      <c r="K3" s="192" t="s">
        <v>7</v>
      </c>
      <c r="L3" s="1677" t="s">
        <v>68</v>
      </c>
      <c r="M3" s="1678"/>
      <c r="N3" s="1678"/>
      <c r="O3" s="1678"/>
      <c r="P3" s="1679"/>
    </row>
    <row r="4" spans="11:16" ht="16.5">
      <c r="K4" s="193" t="s">
        <v>1</v>
      </c>
      <c r="L4" s="1674" t="s">
        <v>876</v>
      </c>
      <c r="M4" s="1675"/>
      <c r="N4" s="1675"/>
      <c r="O4" s="1675"/>
      <c r="P4" s="1676"/>
    </row>
    <row r="5" spans="11:16" ht="16.5">
      <c r="K5" s="193" t="s">
        <v>2</v>
      </c>
      <c r="L5" s="1696" t="s">
        <v>877</v>
      </c>
      <c r="M5" s="1697"/>
      <c r="N5" s="1697"/>
      <c r="O5" s="1697"/>
      <c r="P5" s="1698"/>
    </row>
    <row r="6" spans="11:16" ht="16.5">
      <c r="K6" s="194" t="s">
        <v>243</v>
      </c>
      <c r="L6" s="1693" t="s">
        <v>878</v>
      </c>
      <c r="M6" s="1694"/>
      <c r="N6" s="1694"/>
      <c r="O6" s="1694"/>
      <c r="P6" s="1695"/>
    </row>
    <row r="7" spans="11:16" ht="16.5">
      <c r="K7" s="193" t="s">
        <v>8</v>
      </c>
      <c r="L7" s="1674" t="s">
        <v>223</v>
      </c>
      <c r="M7" s="1675"/>
      <c r="N7" s="1675"/>
      <c r="O7" s="1675"/>
      <c r="P7" s="1676"/>
    </row>
    <row r="8" spans="11:16" ht="16.5">
      <c r="K8" s="193" t="s">
        <v>54</v>
      </c>
      <c r="L8" s="1674" t="s">
        <v>879</v>
      </c>
      <c r="M8" s="1675"/>
      <c r="N8" s="1675"/>
      <c r="O8" s="1675"/>
      <c r="P8" s="1676"/>
    </row>
    <row r="9" spans="11:16">
      <c r="K9" s="1680" t="s">
        <v>9</v>
      </c>
      <c r="L9" s="1687" t="s">
        <v>880</v>
      </c>
      <c r="M9" s="1688"/>
      <c r="N9" s="1688"/>
      <c r="O9" s="1688"/>
      <c r="P9" s="1689"/>
    </row>
    <row r="10" spans="11:16">
      <c r="K10" s="1681"/>
      <c r="L10" s="1674" t="s">
        <v>881</v>
      </c>
      <c r="M10" s="1675"/>
      <c r="N10" s="1675"/>
      <c r="O10" s="1675"/>
      <c r="P10" s="1676"/>
    </row>
    <row r="11" spans="11:16">
      <c r="K11" s="1681"/>
      <c r="L11" s="1674" t="s">
        <v>882</v>
      </c>
      <c r="M11" s="1675"/>
      <c r="N11" s="1675"/>
      <c r="O11" s="1675"/>
      <c r="P11" s="1676"/>
    </row>
    <row r="12" spans="11:16">
      <c r="K12" s="1682"/>
      <c r="L12" s="1674" t="s">
        <v>883</v>
      </c>
      <c r="M12" s="1675"/>
      <c r="N12" s="1675"/>
      <c r="O12" s="1675"/>
      <c r="P12" s="1676"/>
    </row>
    <row r="13" spans="11:16" ht="16.5">
      <c r="K13" s="193" t="s">
        <v>20</v>
      </c>
      <c r="L13" s="1687" t="s">
        <v>884</v>
      </c>
      <c r="M13" s="1688"/>
      <c r="N13" s="1688"/>
      <c r="O13" s="1688"/>
      <c r="P13" s="1689"/>
    </row>
    <row r="14" spans="11:16" ht="21" thickBot="1">
      <c r="K14" s="195" t="s">
        <v>16</v>
      </c>
      <c r="L14" s="2482" t="s">
        <v>885</v>
      </c>
      <c r="M14" s="1691"/>
      <c r="N14" s="1691"/>
      <c r="O14" s="1691"/>
      <c r="P14" s="1692"/>
    </row>
    <row r="15" spans="11:16" ht="18" thickTop="1" thickBot="1">
      <c r="K15" s="1653" t="s">
        <v>10</v>
      </c>
      <c r="L15" s="1653"/>
      <c r="M15" s="1653"/>
      <c r="N15" s="1653"/>
      <c r="O15" s="1653"/>
      <c r="P15" s="1654"/>
    </row>
    <row r="16" spans="11:16" ht="15.75" thickTop="1">
      <c r="K16" s="367" t="s">
        <v>11</v>
      </c>
      <c r="L16" s="196" t="s">
        <v>12</v>
      </c>
      <c r="M16" s="196" t="s">
        <v>13</v>
      </c>
      <c r="N16" s="196" t="s">
        <v>14</v>
      </c>
      <c r="O16" s="1699" t="s">
        <v>15</v>
      </c>
      <c r="P16" s="1700"/>
    </row>
    <row r="17" spans="11:16" ht="30">
      <c r="K17" s="368" t="s">
        <v>886</v>
      </c>
      <c r="L17" s="197" t="s">
        <v>887</v>
      </c>
      <c r="M17" s="554"/>
      <c r="N17" s="554"/>
      <c r="O17" s="1701"/>
      <c r="P17" s="1701"/>
    </row>
    <row r="18" spans="11:16" ht="16.5">
      <c r="K18" s="1702" t="s">
        <v>17</v>
      </c>
      <c r="L18" s="1703"/>
      <c r="M18" s="1703"/>
      <c r="N18" s="1703"/>
      <c r="O18" s="1703"/>
      <c r="P18" s="1704"/>
    </row>
    <row r="19" spans="11:16">
      <c r="K19" s="198" t="s">
        <v>4</v>
      </c>
      <c r="L19" s="579">
        <v>2020</v>
      </c>
      <c r="M19" s="198" t="s">
        <v>6</v>
      </c>
      <c r="N19" s="580">
        <v>2022</v>
      </c>
      <c r="O19" s="199" t="s">
        <v>888</v>
      </c>
      <c r="P19" s="200"/>
    </row>
    <row r="20" spans="11:16" ht="15.75" thickBot="1">
      <c r="K20" s="201" t="s">
        <v>5</v>
      </c>
      <c r="L20" s="579">
        <v>2020</v>
      </c>
      <c r="M20" s="201" t="s">
        <v>3</v>
      </c>
      <c r="N20" s="580">
        <v>2022</v>
      </c>
      <c r="O20" s="202" t="s">
        <v>320</v>
      </c>
      <c r="P20" s="203" t="s">
        <v>19</v>
      </c>
    </row>
    <row r="21" spans="11:16" ht="18" thickTop="1" thickBot="1">
      <c r="K21" s="1683" t="s">
        <v>31</v>
      </c>
      <c r="L21" s="1683"/>
      <c r="M21" s="1683"/>
      <c r="N21" s="1683"/>
      <c r="O21" s="1683"/>
      <c r="P21" s="1684"/>
    </row>
    <row r="22" spans="11:16" ht="15.75" thickTop="1">
      <c r="K22" s="358" t="s">
        <v>30</v>
      </c>
      <c r="L22" s="359" t="s">
        <v>26</v>
      </c>
      <c r="M22" s="359" t="s">
        <v>22</v>
      </c>
      <c r="N22" s="359" t="s">
        <v>23</v>
      </c>
      <c r="O22" s="1685" t="s">
        <v>264</v>
      </c>
      <c r="P22" s="1686"/>
    </row>
    <row r="23" spans="11:16">
      <c r="K23" s="360">
        <v>3000</v>
      </c>
      <c r="L23" s="361"/>
      <c r="M23" s="360">
        <v>3000000</v>
      </c>
      <c r="N23" s="362" t="s">
        <v>889</v>
      </c>
      <c r="O23" s="1705">
        <f>M23</f>
        <v>3000000</v>
      </c>
      <c r="P23" s="1706"/>
    </row>
    <row r="24" spans="11:16" ht="15.75" thickBot="1">
      <c r="K24" s="363" t="s">
        <v>25</v>
      </c>
      <c r="L24" s="364"/>
      <c r="M24" s="360">
        <f>M23</f>
        <v>3000000</v>
      </c>
      <c r="N24" s="364"/>
      <c r="O24" s="1705">
        <f>O23</f>
        <v>3000000</v>
      </c>
      <c r="P24" s="1706"/>
    </row>
    <row r="25" spans="11:16" ht="18" thickTop="1" thickBot="1">
      <c r="K25" s="1708" t="s">
        <v>27</v>
      </c>
      <c r="L25" s="1708"/>
      <c r="M25" s="1708"/>
      <c r="N25" s="1708"/>
      <c r="O25" s="1708"/>
      <c r="P25" s="1709"/>
    </row>
    <row r="26" spans="11:16" ht="39" thickTop="1">
      <c r="K26" s="1710" t="s">
        <v>28</v>
      </c>
      <c r="L26" s="1711"/>
      <c r="M26" s="365" t="s">
        <v>29</v>
      </c>
      <c r="N26" s="366" t="s">
        <v>317</v>
      </c>
      <c r="O26" s="1826" t="s">
        <v>781</v>
      </c>
      <c r="P26" s="1827"/>
    </row>
    <row r="27" spans="11:16">
      <c r="K27" s="1714">
        <f>M27</f>
        <v>2473000</v>
      </c>
      <c r="L27" s="1715"/>
      <c r="M27" s="360">
        <v>2473000</v>
      </c>
      <c r="N27" s="810">
        <v>2473000</v>
      </c>
      <c r="O27" s="1716">
        <v>0.75</v>
      </c>
      <c r="P27" s="1717"/>
    </row>
    <row r="28" spans="11:16" ht="15.75" thickBot="1">
      <c r="K28" s="1718"/>
      <c r="L28" s="1718"/>
      <c r="M28" s="1718"/>
      <c r="N28" s="1718"/>
      <c r="O28" s="1718"/>
      <c r="P28" s="1719"/>
    </row>
    <row r="29" spans="11:16" ht="15.75" thickTop="1">
      <c r="K29" s="1720" t="s">
        <v>33</v>
      </c>
      <c r="L29" s="204" t="s">
        <v>34</v>
      </c>
      <c r="M29" s="204" t="s">
        <v>35</v>
      </c>
      <c r="N29" s="204" t="s">
        <v>36</v>
      </c>
      <c r="O29" s="1699" t="s">
        <v>37</v>
      </c>
      <c r="P29" s="1700"/>
    </row>
    <row r="30" spans="11:16">
      <c r="K30" s="1721"/>
      <c r="L30" s="581"/>
      <c r="M30" s="582">
        <v>0.18</v>
      </c>
      <c r="N30" s="205">
        <v>0.47</v>
      </c>
      <c r="O30" s="1707" t="s">
        <v>890</v>
      </c>
      <c r="P30" s="1669"/>
    </row>
    <row r="31" spans="11:16">
      <c r="K31" s="583" t="s">
        <v>38</v>
      </c>
      <c r="L31" s="206"/>
      <c r="M31" s="206"/>
      <c r="N31" s="584"/>
      <c r="O31" s="1803">
        <v>2473000</v>
      </c>
      <c r="P31" s="1804"/>
    </row>
    <row r="32" spans="11:16">
      <c r="K32" s="1661" t="s">
        <v>58</v>
      </c>
      <c r="L32" s="207" t="s">
        <v>39</v>
      </c>
      <c r="M32" s="207" t="s">
        <v>40</v>
      </c>
      <c r="N32" s="207" t="s">
        <v>41</v>
      </c>
      <c r="O32" s="1666" t="s">
        <v>42</v>
      </c>
      <c r="P32" s="1667"/>
    </row>
    <row r="33" spans="11:16">
      <c r="K33" s="1662"/>
      <c r="L33" s="208"/>
      <c r="M33" s="209" t="s">
        <v>40</v>
      </c>
      <c r="N33" s="208"/>
      <c r="O33" s="1668"/>
      <c r="P33" s="1669"/>
    </row>
    <row r="34" spans="11:16">
      <c r="K34" s="1663" t="s">
        <v>63</v>
      </c>
      <c r="L34" s="928"/>
      <c r="M34" s="929"/>
      <c r="N34" s="929"/>
      <c r="O34" s="929"/>
      <c r="P34" s="930"/>
    </row>
    <row r="35" spans="11:16">
      <c r="K35" s="1664"/>
      <c r="L35" s="931"/>
      <c r="M35" s="932"/>
      <c r="N35" s="932"/>
      <c r="O35" s="932"/>
      <c r="P35" s="933"/>
    </row>
    <row r="36" spans="11:16" ht="15.75" thickBot="1">
      <c r="K36" s="1665"/>
      <c r="L36" s="934"/>
      <c r="M36" s="935"/>
      <c r="N36" s="935"/>
      <c r="O36" s="935"/>
      <c r="P36" s="936"/>
    </row>
    <row r="37" spans="11:16" ht="18" thickTop="1" thickBot="1">
      <c r="K37" s="1652" t="s">
        <v>43</v>
      </c>
      <c r="L37" s="1653"/>
      <c r="M37" s="1653"/>
      <c r="N37" s="1653"/>
      <c r="O37" s="1653"/>
      <c r="P37" s="1654"/>
    </row>
    <row r="38" spans="11:16" ht="17.25" thickTop="1">
      <c r="K38" s="1655" t="s">
        <v>44</v>
      </c>
      <c r="L38" s="1656"/>
      <c r="M38" s="369" t="s">
        <v>45</v>
      </c>
      <c r="N38" s="367" t="s">
        <v>46</v>
      </c>
      <c r="O38" s="1657" t="s">
        <v>59</v>
      </c>
      <c r="P38" s="1658"/>
    </row>
    <row r="39" spans="11:16" ht="33.75" customHeight="1">
      <c r="K39" s="1649" t="s">
        <v>891</v>
      </c>
      <c r="L39" s="1650"/>
      <c r="M39" s="197" t="s">
        <v>892</v>
      </c>
      <c r="N39" s="585">
        <v>21</v>
      </c>
      <c r="O39" s="1641" t="s">
        <v>893</v>
      </c>
      <c r="P39" s="2487"/>
    </row>
    <row r="40" spans="11:16" ht="30.75" customHeight="1">
      <c r="K40" s="1649" t="s">
        <v>894</v>
      </c>
      <c r="L40" s="1650"/>
      <c r="M40" s="197" t="s">
        <v>892</v>
      </c>
      <c r="N40" s="585">
        <v>21</v>
      </c>
      <c r="O40" s="1641" t="s">
        <v>895</v>
      </c>
      <c r="P40" s="1642"/>
    </row>
    <row r="41" spans="11:16" ht="33" customHeight="1">
      <c r="K41" s="2488" t="s">
        <v>896</v>
      </c>
      <c r="L41" s="2488"/>
      <c r="M41" s="803"/>
      <c r="N41" s="804"/>
      <c r="O41" s="2489" t="s">
        <v>897</v>
      </c>
      <c r="P41" s="2490"/>
    </row>
    <row r="42" spans="11:16" ht="44.25" customHeight="1">
      <c r="K42" s="2491" t="s">
        <v>898</v>
      </c>
      <c r="L42" s="2491"/>
      <c r="M42" s="803" t="s">
        <v>899</v>
      </c>
      <c r="N42" s="804" t="s">
        <v>899</v>
      </c>
      <c r="O42" s="2489" t="s">
        <v>900</v>
      </c>
      <c r="P42" s="2490"/>
    </row>
    <row r="43" spans="11:16" ht="17.25" thickBot="1">
      <c r="K43" s="2492" t="s">
        <v>60</v>
      </c>
      <c r="L43" s="2493"/>
      <c r="M43" s="2493"/>
      <c r="N43" s="2493"/>
      <c r="O43" s="2493"/>
      <c r="P43" s="2494"/>
    </row>
    <row r="44" spans="11:16" ht="15.75" thickTop="1">
      <c r="K44" s="2483" t="s">
        <v>61</v>
      </c>
      <c r="L44" s="2483"/>
      <c r="M44" s="2484"/>
      <c r="N44" s="2485" t="s">
        <v>62</v>
      </c>
      <c r="O44" s="2483"/>
      <c r="P44" s="2486"/>
    </row>
    <row r="45" spans="11:16">
      <c r="K45" s="805" t="s">
        <v>47</v>
      </c>
      <c r="L45" s="1830" t="s">
        <v>901</v>
      </c>
      <c r="M45" s="2495"/>
      <c r="N45" s="805" t="s">
        <v>49</v>
      </c>
      <c r="O45" s="1830">
        <v>40</v>
      </c>
      <c r="P45" s="1831"/>
    </row>
    <row r="46" spans="11:16">
      <c r="K46" s="806" t="s">
        <v>48</v>
      </c>
      <c r="L46" s="1830" t="s">
        <v>902</v>
      </c>
      <c r="M46" s="2495"/>
      <c r="N46" s="807" t="s">
        <v>50</v>
      </c>
      <c r="O46" s="1830">
        <v>40</v>
      </c>
      <c r="P46" s="1831"/>
    </row>
    <row r="47" spans="11:16" ht="15.75" thickBot="1">
      <c r="K47" s="808" t="s">
        <v>25</v>
      </c>
      <c r="L47" s="1832">
        <v>1440</v>
      </c>
      <c r="M47" s="2496"/>
      <c r="N47" s="809" t="s">
        <v>25</v>
      </c>
      <c r="O47" s="1832">
        <f>O46+O45</f>
        <v>80</v>
      </c>
      <c r="P47" s="1833"/>
    </row>
    <row r="48" spans="11:16" ht="15.75" thickTop="1">
      <c r="K48" s="1497" t="s">
        <v>51</v>
      </c>
      <c r="L48" s="1498"/>
      <c r="M48" s="1498"/>
      <c r="N48" s="1498"/>
      <c r="O48" s="1498"/>
      <c r="P48" s="1499"/>
    </row>
    <row r="49" spans="11:16" ht="15.75">
      <c r="K49" s="1500" t="s">
        <v>903</v>
      </c>
      <c r="L49" s="1501"/>
      <c r="M49" s="1501"/>
      <c r="N49" s="1501"/>
      <c r="O49" s="1501"/>
      <c r="P49" s="1502"/>
    </row>
    <row r="50" spans="11:16" ht="15.75">
      <c r="K50" s="1500" t="s">
        <v>137</v>
      </c>
      <c r="L50" s="1501"/>
      <c r="M50" s="1501"/>
      <c r="N50" s="1501"/>
      <c r="O50" s="1501"/>
      <c r="P50" s="1502"/>
    </row>
    <row r="51" spans="11:16" ht="15.75">
      <c r="K51" s="1500" t="s">
        <v>138</v>
      </c>
      <c r="L51" s="1501"/>
      <c r="M51" s="1501"/>
      <c r="N51" s="1501"/>
      <c r="O51" s="1501"/>
      <c r="P51" s="1502"/>
    </row>
    <row r="52" spans="11:16" ht="15.75">
      <c r="K52" s="1500" t="s">
        <v>904</v>
      </c>
      <c r="L52" s="1501"/>
      <c r="M52" s="1501"/>
      <c r="N52" s="1501"/>
      <c r="O52" s="1501"/>
      <c r="P52" s="1502"/>
    </row>
    <row r="53" spans="11:16" ht="16.5">
      <c r="K53" s="1503" t="s">
        <v>52</v>
      </c>
      <c r="L53" s="1504"/>
      <c r="M53" s="1504"/>
      <c r="N53" s="1504"/>
      <c r="O53" s="1504"/>
      <c r="P53" s="1505"/>
    </row>
    <row r="54" spans="11:16" ht="15.75">
      <c r="K54" s="1500" t="s">
        <v>905</v>
      </c>
      <c r="L54" s="1501"/>
      <c r="M54" s="1501"/>
      <c r="N54" s="1501"/>
      <c r="O54" s="1501"/>
      <c r="P54" s="1502"/>
    </row>
    <row r="55" spans="11:16" ht="15.75">
      <c r="K55" s="1500" t="s">
        <v>139</v>
      </c>
      <c r="L55" s="1501"/>
      <c r="M55" s="1501"/>
      <c r="N55" s="1501"/>
      <c r="O55" s="1501"/>
      <c r="P55" s="1502"/>
    </row>
    <row r="56" spans="11:16" ht="16.5">
      <c r="K56" s="1506"/>
      <c r="L56" s="1482"/>
      <c r="M56" s="1482"/>
      <c r="N56" s="1482"/>
      <c r="O56" s="1482"/>
      <c r="P56" s="1507"/>
    </row>
    <row r="57" spans="11:16" ht="16.5">
      <c r="K57" s="1481"/>
      <c r="L57" s="1482"/>
      <c r="M57" s="1482"/>
      <c r="N57" s="1482"/>
      <c r="O57" s="1482"/>
      <c r="P57" s="1483"/>
    </row>
  </sheetData>
  <mergeCells count="68">
    <mergeCell ref="K54:P54"/>
    <mergeCell ref="K55:P55"/>
    <mergeCell ref="K56:P56"/>
    <mergeCell ref="K57:P57"/>
    <mergeCell ref="K48:P48"/>
    <mergeCell ref="K49:P49"/>
    <mergeCell ref="K50:P50"/>
    <mergeCell ref="K51:P51"/>
    <mergeCell ref="K52:P52"/>
    <mergeCell ref="K53:P53"/>
    <mergeCell ref="L45:M45"/>
    <mergeCell ref="O45:P45"/>
    <mergeCell ref="L46:M46"/>
    <mergeCell ref="O46:P46"/>
    <mergeCell ref="L47:M47"/>
    <mergeCell ref="O47:P47"/>
    <mergeCell ref="K44:M44"/>
    <mergeCell ref="N44:P44"/>
    <mergeCell ref="K37:P37"/>
    <mergeCell ref="K38:L38"/>
    <mergeCell ref="O38:P38"/>
    <mergeCell ref="K39:L39"/>
    <mergeCell ref="O39:P39"/>
    <mergeCell ref="K40:L40"/>
    <mergeCell ref="O40:P40"/>
    <mergeCell ref="K41:L41"/>
    <mergeCell ref="O41:P41"/>
    <mergeCell ref="K42:L42"/>
    <mergeCell ref="O42:P42"/>
    <mergeCell ref="K43:P43"/>
    <mergeCell ref="O31:P31"/>
    <mergeCell ref="K32:K33"/>
    <mergeCell ref="O32:P32"/>
    <mergeCell ref="O33:P33"/>
    <mergeCell ref="K34:K36"/>
    <mergeCell ref="L34:P36"/>
    <mergeCell ref="K27:L27"/>
    <mergeCell ref="O27:P27"/>
    <mergeCell ref="K28:P28"/>
    <mergeCell ref="K29:K30"/>
    <mergeCell ref="O29:P29"/>
    <mergeCell ref="O30:P30"/>
    <mergeCell ref="K26:L26"/>
    <mergeCell ref="O26:P26"/>
    <mergeCell ref="L13:P13"/>
    <mergeCell ref="L14:P14"/>
    <mergeCell ref="K15:P15"/>
    <mergeCell ref="O16:P16"/>
    <mergeCell ref="O17:P17"/>
    <mergeCell ref="K18:P18"/>
    <mergeCell ref="K21:P21"/>
    <mergeCell ref="O22:P22"/>
    <mergeCell ref="O23:P23"/>
    <mergeCell ref="O24:P24"/>
    <mergeCell ref="K25:P25"/>
    <mergeCell ref="L7:P7"/>
    <mergeCell ref="L8:P8"/>
    <mergeCell ref="K9:K12"/>
    <mergeCell ref="L9:P9"/>
    <mergeCell ref="L10:P10"/>
    <mergeCell ref="L11:P11"/>
    <mergeCell ref="L12:P12"/>
    <mergeCell ref="L6:P6"/>
    <mergeCell ref="K1:O1"/>
    <mergeCell ref="K2:P2"/>
    <mergeCell ref="L3:P3"/>
    <mergeCell ref="L4:P4"/>
    <mergeCell ref="L5:P5"/>
  </mergeCells>
  <pageMargins left="0.7" right="0.7" top="0.75" bottom="0.75" header="0.3" footer="0.3"/>
</worksheet>
</file>

<file path=xl/worksheets/sheet37.xml><?xml version="1.0" encoding="utf-8"?>
<worksheet xmlns="http://schemas.openxmlformats.org/spreadsheetml/2006/main" xmlns:r="http://schemas.openxmlformats.org/officeDocument/2006/relationships">
  <sheetPr>
    <tabColor rgb="FF00B0F0"/>
  </sheetPr>
  <dimension ref="A1:E51"/>
  <sheetViews>
    <sheetView rightToLeft="1" topLeftCell="A31" workbookViewId="0">
      <selection activeCell="B5" sqref="B5:E5"/>
    </sheetView>
  </sheetViews>
  <sheetFormatPr defaultRowHeight="15"/>
  <cols>
    <col min="1" max="1" width="28.140625" customWidth="1"/>
    <col min="4" max="4" width="29.140625" customWidth="1"/>
    <col min="5" max="5" width="21.5703125" customWidth="1"/>
  </cols>
  <sheetData>
    <row r="1" spans="1:5" ht="70.5" customHeight="1" thickTop="1" thickBot="1">
      <c r="A1" s="913" t="s">
        <v>1495</v>
      </c>
      <c r="B1" s="913"/>
      <c r="C1" s="913"/>
      <c r="D1" s="914"/>
      <c r="E1" s="418" t="s">
        <v>237</v>
      </c>
    </row>
    <row r="2" spans="1:5" ht="18" thickTop="1" thickBot="1">
      <c r="A2" s="901" t="s">
        <v>0</v>
      </c>
      <c r="B2" s="901"/>
      <c r="C2" s="901"/>
      <c r="D2" s="901"/>
      <c r="E2" s="902"/>
    </row>
    <row r="3" spans="1:5" ht="17.25" thickTop="1">
      <c r="A3" s="400" t="s">
        <v>7</v>
      </c>
      <c r="B3" s="1946" t="s">
        <v>1496</v>
      </c>
      <c r="C3" s="1946"/>
      <c r="D3" s="1946"/>
      <c r="E3" s="1947"/>
    </row>
    <row r="4" spans="1:5" ht="17.25" thickBot="1">
      <c r="A4" s="728" t="s">
        <v>1</v>
      </c>
      <c r="B4" s="1953" t="s">
        <v>1497</v>
      </c>
      <c r="C4" s="1953"/>
      <c r="D4" s="1953"/>
      <c r="E4" s="1954"/>
    </row>
    <row r="5" spans="1:5" ht="17.25" thickTop="1">
      <c r="A5" s="728" t="s">
        <v>2</v>
      </c>
      <c r="B5" s="1946" t="s">
        <v>1498</v>
      </c>
      <c r="C5" s="1946"/>
      <c r="D5" s="1946"/>
      <c r="E5" s="1947"/>
    </row>
    <row r="6" spans="1:5" ht="17.25" thickBot="1">
      <c r="A6" s="728" t="s">
        <v>243</v>
      </c>
      <c r="B6" s="2497"/>
      <c r="C6" s="2498"/>
      <c r="D6" s="2498"/>
      <c r="E6" s="2499"/>
    </row>
    <row r="7" spans="1:5" ht="17.25" thickTop="1">
      <c r="A7" s="728" t="s">
        <v>8</v>
      </c>
      <c r="B7" s="1946" t="s">
        <v>223</v>
      </c>
      <c r="C7" s="1946"/>
      <c r="D7" s="1946"/>
      <c r="E7" s="1947"/>
    </row>
    <row r="8" spans="1:5" ht="16.5">
      <c r="A8" s="210" t="s">
        <v>54</v>
      </c>
      <c r="B8" s="1175"/>
      <c r="C8" s="1175"/>
      <c r="D8" s="1175"/>
      <c r="E8" s="1176"/>
    </row>
    <row r="9" spans="1:5" ht="16.5">
      <c r="A9" s="763" t="s">
        <v>9</v>
      </c>
      <c r="B9" s="1006"/>
      <c r="C9" s="1007"/>
      <c r="D9" s="1007"/>
      <c r="E9" s="1008"/>
    </row>
    <row r="10" spans="1:5" ht="20.25">
      <c r="A10" s="728" t="s">
        <v>20</v>
      </c>
      <c r="B10" s="1057"/>
      <c r="C10" s="1057"/>
      <c r="D10" s="1057"/>
      <c r="E10" s="1058"/>
    </row>
    <row r="11" spans="1:5" ht="17.25" thickBot="1">
      <c r="A11" s="401" t="s">
        <v>16</v>
      </c>
      <c r="B11" s="2203"/>
      <c r="C11" s="2203"/>
      <c r="D11" s="2203"/>
      <c r="E11" s="2204"/>
    </row>
    <row r="12" spans="1:5" ht="18" thickTop="1" thickBot="1">
      <c r="A12" s="901" t="s">
        <v>276</v>
      </c>
      <c r="B12" s="901"/>
      <c r="C12" s="901"/>
      <c r="D12" s="901"/>
      <c r="E12" s="902"/>
    </row>
    <row r="13" spans="1:5" ht="15.75" thickTop="1">
      <c r="A13" s="402" t="s">
        <v>11</v>
      </c>
      <c r="B13" s="392" t="s">
        <v>13</v>
      </c>
      <c r="C13" s="392" t="s">
        <v>14</v>
      </c>
      <c r="D13" s="903" t="s">
        <v>15</v>
      </c>
      <c r="E13" s="904"/>
    </row>
    <row r="14" spans="1:5" ht="27" thickBot="1">
      <c r="A14" s="50"/>
      <c r="B14" s="50"/>
      <c r="C14" s="385"/>
      <c r="D14" s="905"/>
      <c r="E14" s="906"/>
    </row>
    <row r="15" spans="1:5" ht="23.25" thickTop="1" thickBot="1">
      <c r="A15" s="892" t="s">
        <v>17</v>
      </c>
      <c r="B15" s="892"/>
      <c r="C15" s="892"/>
      <c r="D15" s="892"/>
      <c r="E15" s="893"/>
    </row>
    <row r="16" spans="1:5" ht="20.25" thickTop="1">
      <c r="A16" s="404" t="s">
        <v>1499</v>
      </c>
      <c r="B16" s="397" t="s">
        <v>6</v>
      </c>
      <c r="C16" s="112"/>
      <c r="D16" s="393" t="s">
        <v>18</v>
      </c>
      <c r="E16" s="394" t="s">
        <v>109</v>
      </c>
    </row>
    <row r="17" spans="1:5" ht="20.25" thickBot="1">
      <c r="A17" s="405" t="s">
        <v>5</v>
      </c>
      <c r="B17" s="398" t="s">
        <v>3</v>
      </c>
      <c r="C17" s="111"/>
      <c r="D17" s="395" t="s">
        <v>19</v>
      </c>
      <c r="E17" s="222"/>
    </row>
    <row r="18" spans="1:5" ht="23.25" thickTop="1" thickBot="1">
      <c r="A18" s="892" t="s">
        <v>31</v>
      </c>
      <c r="B18" s="892"/>
      <c r="C18" s="892"/>
      <c r="D18" s="892"/>
      <c r="E18" s="893"/>
    </row>
    <row r="19" spans="1:5" ht="20.25" thickTop="1">
      <c r="A19" s="399" t="s">
        <v>30</v>
      </c>
      <c r="B19" s="725" t="s">
        <v>1500</v>
      </c>
      <c r="C19" s="725" t="s">
        <v>23</v>
      </c>
      <c r="D19" s="899" t="s">
        <v>390</v>
      </c>
      <c r="E19" s="900"/>
    </row>
    <row r="20" spans="1:5" ht="20.25" thickBot="1">
      <c r="A20" s="419">
        <v>77000000</v>
      </c>
      <c r="B20" s="419"/>
      <c r="C20" s="398" t="s">
        <v>1501</v>
      </c>
      <c r="D20" s="1059"/>
      <c r="E20" s="1944"/>
    </row>
    <row r="21" spans="1:5" ht="21" thickTop="1" thickBot="1">
      <c r="A21" s="403" t="s">
        <v>25</v>
      </c>
      <c r="B21" s="419"/>
      <c r="C21" s="386"/>
      <c r="D21" s="1059"/>
      <c r="E21" s="1944"/>
    </row>
    <row r="22" spans="1:5" ht="23.25" thickTop="1" thickBot="1">
      <c r="A22" s="892" t="s">
        <v>27</v>
      </c>
      <c r="B22" s="892"/>
      <c r="C22" s="892"/>
      <c r="D22" s="892"/>
      <c r="E22" s="893"/>
    </row>
    <row r="23" spans="1:5" ht="79.5" thickTop="1">
      <c r="A23" s="726" t="s">
        <v>28</v>
      </c>
      <c r="B23" s="315" t="s">
        <v>1502</v>
      </c>
      <c r="C23" s="316" t="s">
        <v>317</v>
      </c>
      <c r="D23" s="899" t="s">
        <v>324</v>
      </c>
      <c r="E23" s="900"/>
    </row>
    <row r="24" spans="1:5" ht="15.75" thickBot="1">
      <c r="A24" s="731"/>
      <c r="B24" s="317"/>
      <c r="C24" s="317"/>
      <c r="D24" s="2207"/>
      <c r="E24" s="2208"/>
    </row>
    <row r="25" spans="1:5" ht="21" thickTop="1" thickBot="1">
      <c r="A25" s="915"/>
      <c r="B25" s="915"/>
      <c r="C25" s="915"/>
      <c r="D25" s="915"/>
      <c r="E25" s="916"/>
    </row>
    <row r="26" spans="1:5" ht="20.25" thickTop="1">
      <c r="A26" s="946" t="s">
        <v>33</v>
      </c>
      <c r="B26" s="387" t="s">
        <v>35</v>
      </c>
      <c r="C26" s="387" t="s">
        <v>341</v>
      </c>
      <c r="D26" s="887" t="s">
        <v>37</v>
      </c>
      <c r="E26" s="888"/>
    </row>
    <row r="27" spans="1:5" ht="18">
      <c r="A27" s="947"/>
      <c r="B27" s="119"/>
      <c r="C27" s="415"/>
      <c r="D27" s="943"/>
      <c r="E27" s="921"/>
    </row>
    <row r="28" spans="1:5" ht="18">
      <c r="A28" s="406" t="s">
        <v>38</v>
      </c>
      <c r="B28" s="764"/>
      <c r="C28" s="388"/>
      <c r="D28" s="920"/>
      <c r="E28" s="921"/>
    </row>
    <row r="29" spans="1:5" ht="19.5">
      <c r="A29" s="889" t="s">
        <v>58</v>
      </c>
      <c r="B29" s="730" t="s">
        <v>40</v>
      </c>
      <c r="C29" s="730" t="s">
        <v>41</v>
      </c>
      <c r="D29" s="937" t="s">
        <v>42</v>
      </c>
      <c r="E29" s="938"/>
    </row>
    <row r="30" spans="1:5" ht="18">
      <c r="A30" s="890"/>
      <c r="B30" s="297" t="s">
        <v>1503</v>
      </c>
      <c r="C30" s="388"/>
      <c r="D30" s="920"/>
      <c r="E30" s="950"/>
    </row>
    <row r="31" spans="1:5">
      <c r="A31" s="944" t="s">
        <v>63</v>
      </c>
      <c r="B31" s="929" t="s">
        <v>1504</v>
      </c>
      <c r="C31" s="929"/>
      <c r="D31" s="929"/>
      <c r="E31" s="929"/>
    </row>
    <row r="32" spans="1:5">
      <c r="A32" s="945"/>
      <c r="B32" s="932"/>
      <c r="C32" s="932"/>
      <c r="D32" s="932"/>
      <c r="E32" s="933"/>
    </row>
    <row r="33" spans="1:5" ht="38.25" customHeight="1" thickBot="1">
      <c r="A33" s="945"/>
      <c r="B33" s="932"/>
      <c r="C33" s="932"/>
      <c r="D33" s="932"/>
      <c r="E33" s="933"/>
    </row>
    <row r="34" spans="1:5" ht="23.25" thickTop="1" thickBot="1">
      <c r="A34" s="891" t="s">
        <v>43</v>
      </c>
      <c r="B34" s="892"/>
      <c r="C34" s="892"/>
      <c r="D34" s="892"/>
      <c r="E34" s="893"/>
    </row>
    <row r="35" spans="1:5" ht="78.75" thickTop="1">
      <c r="A35" s="729" t="s">
        <v>44</v>
      </c>
      <c r="B35" s="725" t="s">
        <v>45</v>
      </c>
      <c r="C35" s="237" t="s">
        <v>46</v>
      </c>
      <c r="D35" s="982" t="s">
        <v>59</v>
      </c>
      <c r="E35" s="983"/>
    </row>
    <row r="36" spans="1:5">
      <c r="A36" s="383"/>
      <c r="B36" s="383"/>
      <c r="C36" s="383"/>
      <c r="D36" s="383"/>
      <c r="E36" s="383"/>
    </row>
    <row r="37" spans="1:5">
      <c r="A37" s="383"/>
      <c r="B37" s="383"/>
      <c r="C37" s="383"/>
      <c r="D37" s="383"/>
      <c r="E37" s="383"/>
    </row>
    <row r="38" spans="1:5">
      <c r="A38" s="383"/>
      <c r="B38" s="383"/>
      <c r="C38" s="383"/>
      <c r="D38" s="383"/>
      <c r="E38" s="383"/>
    </row>
    <row r="39" spans="1:5">
      <c r="A39" s="383"/>
      <c r="B39" s="383"/>
      <c r="C39" s="383"/>
      <c r="D39" s="383"/>
      <c r="E39" s="383"/>
    </row>
    <row r="40" spans="1:5">
      <c r="A40" s="383"/>
      <c r="B40" s="383"/>
      <c r="C40" s="383"/>
      <c r="D40" s="383"/>
      <c r="E40" s="383"/>
    </row>
    <row r="41" spans="1:5" ht="21.75">
      <c r="A41" s="1847" t="s">
        <v>60</v>
      </c>
      <c r="B41" s="1847"/>
      <c r="C41" s="1847"/>
      <c r="D41" s="1847"/>
      <c r="E41" s="1847"/>
    </row>
    <row r="42" spans="1:5" ht="19.5">
      <c r="A42" s="937" t="s">
        <v>61</v>
      </c>
      <c r="B42" s="2195"/>
      <c r="C42" s="1860" t="s">
        <v>62</v>
      </c>
      <c r="D42" s="1860"/>
      <c r="E42" s="1860"/>
    </row>
    <row r="43" spans="1:5" ht="19.5">
      <c r="A43" s="390" t="s">
        <v>47</v>
      </c>
      <c r="B43" s="727"/>
      <c r="C43" s="390" t="s">
        <v>49</v>
      </c>
      <c r="D43" s="854"/>
      <c r="E43" s="854"/>
    </row>
    <row r="44" spans="1:5" ht="19.5">
      <c r="A44" s="309" t="s">
        <v>48</v>
      </c>
      <c r="B44" s="727"/>
      <c r="C44" s="390" t="s">
        <v>50</v>
      </c>
      <c r="D44" s="854"/>
      <c r="E44" s="854"/>
    </row>
    <row r="45" spans="1:5" ht="19.5">
      <c r="A45" s="309" t="s">
        <v>25</v>
      </c>
      <c r="B45" s="727"/>
      <c r="C45" s="390"/>
      <c r="D45" s="854"/>
      <c r="E45" s="854"/>
    </row>
    <row r="46" spans="1:5" ht="21.75">
      <c r="A46" s="1847" t="s">
        <v>51</v>
      </c>
      <c r="B46" s="1847"/>
      <c r="C46" s="1847"/>
      <c r="D46" s="1847"/>
      <c r="E46" s="1847"/>
    </row>
    <row r="47" spans="1:5" ht="18.75">
      <c r="A47" s="964"/>
      <c r="B47" s="964"/>
      <c r="C47" s="964"/>
      <c r="D47" s="964"/>
      <c r="E47" s="964"/>
    </row>
    <row r="48" spans="1:5" ht="21.75">
      <c r="A48" s="1847" t="s">
        <v>52</v>
      </c>
      <c r="B48" s="1847"/>
      <c r="C48" s="1847"/>
      <c r="D48" s="1847"/>
      <c r="E48" s="1847"/>
    </row>
    <row r="49" spans="1:5" ht="21.75">
      <c r="A49" s="2120"/>
      <c r="B49" s="2120"/>
      <c r="C49" s="2120"/>
      <c r="D49" s="2120"/>
      <c r="E49" s="2120"/>
    </row>
    <row r="50" spans="1:5" ht="21.75">
      <c r="A50" s="2120"/>
      <c r="B50" s="2120"/>
      <c r="C50" s="2120"/>
      <c r="D50" s="2120"/>
      <c r="E50" s="2120"/>
    </row>
    <row r="51" spans="1:5" ht="21.75">
      <c r="A51" s="2120"/>
      <c r="B51" s="2120"/>
      <c r="C51" s="2120"/>
      <c r="D51" s="2120"/>
      <c r="E51" s="2120"/>
    </row>
  </sheetData>
  <mergeCells count="46">
    <mergeCell ref="A12:E12"/>
    <mergeCell ref="A1:D1"/>
    <mergeCell ref="A2:E2"/>
    <mergeCell ref="B3:E3"/>
    <mergeCell ref="B4:E4"/>
    <mergeCell ref="B5:E5"/>
    <mergeCell ref="B6:E6"/>
    <mergeCell ref="B7:E7"/>
    <mergeCell ref="B8:E8"/>
    <mergeCell ref="B9:E9"/>
    <mergeCell ref="B10:E10"/>
    <mergeCell ref="B11:E11"/>
    <mergeCell ref="A26:A27"/>
    <mergeCell ref="D26:E26"/>
    <mergeCell ref="D27:E27"/>
    <mergeCell ref="D13:E13"/>
    <mergeCell ref="D14:E14"/>
    <mergeCell ref="A15:E15"/>
    <mergeCell ref="A18:E18"/>
    <mergeCell ref="D19:E19"/>
    <mergeCell ref="D20:E20"/>
    <mergeCell ref="D21:E21"/>
    <mergeCell ref="A22:E22"/>
    <mergeCell ref="D23:E23"/>
    <mergeCell ref="D24:E24"/>
    <mergeCell ref="A25:E25"/>
    <mergeCell ref="D43:E43"/>
    <mergeCell ref="D28:E28"/>
    <mergeCell ref="A29:A30"/>
    <mergeCell ref="D29:E29"/>
    <mergeCell ref="D30:E30"/>
    <mergeCell ref="A31:A33"/>
    <mergeCell ref="B31:E33"/>
    <mergeCell ref="A34:E34"/>
    <mergeCell ref="D35:E35"/>
    <mergeCell ref="A41:E41"/>
    <mergeCell ref="A42:B42"/>
    <mergeCell ref="C42:E42"/>
    <mergeCell ref="A50:E50"/>
    <mergeCell ref="A51:E51"/>
    <mergeCell ref="D44:E44"/>
    <mergeCell ref="D45:E45"/>
    <mergeCell ref="A46:E46"/>
    <mergeCell ref="A47:E47"/>
    <mergeCell ref="A48:E48"/>
    <mergeCell ref="A49:E49"/>
  </mergeCells>
  <pageMargins left="0.7" right="0.7" top="0.75" bottom="0.75" header="0.3" footer="0.3"/>
</worksheet>
</file>

<file path=xl/worksheets/sheet38.xml><?xml version="1.0" encoding="utf-8"?>
<worksheet xmlns="http://schemas.openxmlformats.org/spreadsheetml/2006/main" xmlns:r="http://schemas.openxmlformats.org/officeDocument/2006/relationships">
  <sheetPr>
    <tabColor rgb="FF00B0F0"/>
  </sheetPr>
  <dimension ref="A1:E51"/>
  <sheetViews>
    <sheetView rightToLeft="1" workbookViewId="0">
      <selection activeCell="B45" sqref="B45"/>
    </sheetView>
  </sheetViews>
  <sheetFormatPr defaultRowHeight="15"/>
  <cols>
    <col min="1" max="1" width="28.140625" customWidth="1"/>
    <col min="2" max="2" width="17" customWidth="1"/>
    <col min="3" max="3" width="15.5703125" customWidth="1"/>
    <col min="4" max="4" width="51.28515625" customWidth="1"/>
    <col min="5" max="5" width="14.85546875" customWidth="1"/>
  </cols>
  <sheetData>
    <row r="1" spans="1:5" ht="70.5" customHeight="1" thickTop="1" thickBot="1">
      <c r="A1" s="913" t="s">
        <v>1495</v>
      </c>
      <c r="B1" s="913"/>
      <c r="C1" s="913"/>
      <c r="D1" s="914"/>
      <c r="E1" s="418" t="s">
        <v>237</v>
      </c>
    </row>
    <row r="2" spans="1:5" ht="18" thickTop="1" thickBot="1">
      <c r="A2" s="901" t="s">
        <v>0</v>
      </c>
      <c r="B2" s="901"/>
      <c r="C2" s="901"/>
      <c r="D2" s="901"/>
      <c r="E2" s="902"/>
    </row>
    <row r="3" spans="1:5" ht="17.25" thickTop="1">
      <c r="A3" s="400" t="s">
        <v>7</v>
      </c>
      <c r="B3" s="1946" t="s">
        <v>1496</v>
      </c>
      <c r="C3" s="1946"/>
      <c r="D3" s="1946"/>
      <c r="E3" s="1947"/>
    </row>
    <row r="4" spans="1:5" ht="17.25" thickBot="1">
      <c r="A4" s="822" t="s">
        <v>1</v>
      </c>
      <c r="B4" s="1953" t="s">
        <v>1649</v>
      </c>
      <c r="C4" s="1953"/>
      <c r="D4" s="1953"/>
      <c r="E4" s="1954"/>
    </row>
    <row r="5" spans="1:5" ht="17.25" thickTop="1">
      <c r="A5" s="822" t="s">
        <v>2</v>
      </c>
      <c r="B5" s="1946" t="s">
        <v>1650</v>
      </c>
      <c r="C5" s="1946"/>
      <c r="D5" s="1946"/>
      <c r="E5" s="1947"/>
    </row>
    <row r="6" spans="1:5" ht="17.25" thickBot="1">
      <c r="A6" s="822" t="s">
        <v>243</v>
      </c>
      <c r="B6" s="2497">
        <v>5856645000</v>
      </c>
      <c r="C6" s="2498"/>
      <c r="D6" s="2498"/>
      <c r="E6" s="2499"/>
    </row>
    <row r="7" spans="1:5" ht="17.25" thickTop="1">
      <c r="A7" s="822" t="s">
        <v>8</v>
      </c>
      <c r="B7" s="1946" t="s">
        <v>223</v>
      </c>
      <c r="C7" s="1946"/>
      <c r="D7" s="1946"/>
      <c r="E7" s="1947"/>
    </row>
    <row r="8" spans="1:5" ht="16.5">
      <c r="A8" s="210" t="s">
        <v>54</v>
      </c>
      <c r="B8" s="1175" t="s">
        <v>1651</v>
      </c>
      <c r="C8" s="1175"/>
      <c r="D8" s="1175"/>
      <c r="E8" s="1176"/>
    </row>
    <row r="9" spans="1:5" ht="16.5">
      <c r="A9" s="763" t="s">
        <v>9</v>
      </c>
      <c r="B9" s="1006" t="s">
        <v>1652</v>
      </c>
      <c r="C9" s="1007"/>
      <c r="D9" s="1007"/>
      <c r="E9" s="1008"/>
    </row>
    <row r="10" spans="1:5" ht="20.25">
      <c r="A10" s="822" t="s">
        <v>20</v>
      </c>
      <c r="B10" s="1057"/>
      <c r="C10" s="1057"/>
      <c r="D10" s="1057"/>
      <c r="E10" s="1058"/>
    </row>
    <row r="11" spans="1:5" ht="17.25" thickBot="1">
      <c r="A11" s="401" t="s">
        <v>16</v>
      </c>
      <c r="B11" s="2203"/>
      <c r="C11" s="2203"/>
      <c r="D11" s="2203"/>
      <c r="E11" s="2204"/>
    </row>
    <row r="12" spans="1:5" ht="18" thickTop="1" thickBot="1">
      <c r="A12" s="901" t="s">
        <v>276</v>
      </c>
      <c r="B12" s="901"/>
      <c r="C12" s="901"/>
      <c r="D12" s="901"/>
      <c r="E12" s="902"/>
    </row>
    <row r="13" spans="1:5" ht="15.75" thickTop="1">
      <c r="A13" s="402" t="s">
        <v>11</v>
      </c>
      <c r="B13" s="392" t="s">
        <v>13</v>
      </c>
      <c r="C13" s="392" t="s">
        <v>14</v>
      </c>
      <c r="D13" s="903" t="s">
        <v>15</v>
      </c>
      <c r="E13" s="904"/>
    </row>
    <row r="14" spans="1:5" ht="27" thickBot="1">
      <c r="A14" s="50" t="s">
        <v>1653</v>
      </c>
      <c r="B14" s="50" t="s">
        <v>1654</v>
      </c>
      <c r="C14" s="385"/>
      <c r="D14" s="905"/>
      <c r="E14" s="906"/>
    </row>
    <row r="15" spans="1:5" ht="23.25" thickTop="1" thickBot="1">
      <c r="A15" s="892" t="s">
        <v>17</v>
      </c>
      <c r="B15" s="892"/>
      <c r="C15" s="892"/>
      <c r="D15" s="892"/>
      <c r="E15" s="893"/>
    </row>
    <row r="16" spans="1:5" ht="20.25" thickTop="1">
      <c r="A16" s="404" t="s">
        <v>1655</v>
      </c>
      <c r="B16" s="397" t="s">
        <v>6</v>
      </c>
      <c r="C16" s="112"/>
      <c r="D16" s="393" t="s">
        <v>18</v>
      </c>
      <c r="E16" s="394" t="s">
        <v>109</v>
      </c>
    </row>
    <row r="17" spans="1:5" ht="20.25" thickBot="1">
      <c r="A17" s="405" t="s">
        <v>1656</v>
      </c>
      <c r="B17" s="398" t="s">
        <v>3</v>
      </c>
      <c r="C17" s="111"/>
      <c r="D17" s="395" t="s">
        <v>19</v>
      </c>
      <c r="E17" s="222"/>
    </row>
    <row r="18" spans="1:5" ht="23.25" thickTop="1" thickBot="1">
      <c r="A18" s="892" t="s">
        <v>31</v>
      </c>
      <c r="B18" s="892"/>
      <c r="C18" s="892"/>
      <c r="D18" s="892"/>
      <c r="E18" s="893"/>
    </row>
    <row r="19" spans="1:5" ht="20.25" thickTop="1">
      <c r="A19" s="399" t="s">
        <v>30</v>
      </c>
      <c r="B19" s="817" t="s">
        <v>1500</v>
      </c>
      <c r="C19" s="817" t="s">
        <v>23</v>
      </c>
      <c r="D19" s="899" t="s">
        <v>390</v>
      </c>
      <c r="E19" s="900"/>
    </row>
    <row r="20" spans="1:5" ht="20.25" thickBot="1">
      <c r="A20" s="419">
        <v>5856645000</v>
      </c>
      <c r="B20" s="419">
        <v>5856645000</v>
      </c>
      <c r="C20" s="398" t="s">
        <v>277</v>
      </c>
      <c r="D20" s="1059">
        <v>5856645000</v>
      </c>
      <c r="E20" s="1944"/>
    </row>
    <row r="21" spans="1:5" ht="21" thickTop="1" thickBot="1">
      <c r="A21" s="403" t="s">
        <v>25</v>
      </c>
      <c r="B21" s="419">
        <v>5856645000</v>
      </c>
      <c r="C21" s="386"/>
      <c r="D21" s="1059">
        <v>5856645000</v>
      </c>
      <c r="E21" s="1944"/>
    </row>
    <row r="22" spans="1:5" ht="23.25" thickTop="1" thickBot="1">
      <c r="A22" s="892" t="s">
        <v>27</v>
      </c>
      <c r="B22" s="892"/>
      <c r="C22" s="892"/>
      <c r="D22" s="892"/>
      <c r="E22" s="893"/>
    </row>
    <row r="23" spans="1:5" ht="39.75" thickTop="1">
      <c r="A23" s="820" t="s">
        <v>28</v>
      </c>
      <c r="B23" s="315" t="s">
        <v>1502</v>
      </c>
      <c r="C23" s="316" t="s">
        <v>317</v>
      </c>
      <c r="D23" s="899" t="s">
        <v>324</v>
      </c>
      <c r="E23" s="900"/>
    </row>
    <row r="24" spans="1:5" ht="15.75" thickBot="1">
      <c r="A24" s="829"/>
      <c r="B24" s="317">
        <v>5511989000</v>
      </c>
      <c r="C24" s="317">
        <v>2839304000</v>
      </c>
      <c r="D24" s="2207">
        <v>0.96579999999999999</v>
      </c>
      <c r="E24" s="2208"/>
    </row>
    <row r="25" spans="1:5" ht="21" thickTop="1" thickBot="1">
      <c r="A25" s="915"/>
      <c r="B25" s="915"/>
      <c r="C25" s="915"/>
      <c r="D25" s="915"/>
      <c r="E25" s="916"/>
    </row>
    <row r="26" spans="1:5" ht="20.25" thickTop="1">
      <c r="A26" s="946" t="s">
        <v>33</v>
      </c>
      <c r="B26" s="387" t="s">
        <v>35</v>
      </c>
      <c r="C26" s="387" t="s">
        <v>341</v>
      </c>
      <c r="D26" s="887" t="s">
        <v>37</v>
      </c>
      <c r="E26" s="888"/>
    </row>
    <row r="27" spans="1:5" ht="18">
      <c r="A27" s="947"/>
      <c r="B27" s="119"/>
      <c r="C27" s="415">
        <v>0.5</v>
      </c>
      <c r="D27" s="943">
        <v>0.92</v>
      </c>
      <c r="E27" s="921"/>
    </row>
    <row r="28" spans="1:5" ht="18">
      <c r="A28" s="406" t="s">
        <v>38</v>
      </c>
      <c r="B28" s="764"/>
      <c r="C28" s="388"/>
      <c r="D28" s="920"/>
      <c r="E28" s="921"/>
    </row>
    <row r="29" spans="1:5" ht="19.5">
      <c r="A29" s="889" t="s">
        <v>58</v>
      </c>
      <c r="B29" s="827" t="s">
        <v>40</v>
      </c>
      <c r="C29" s="827" t="s">
        <v>41</v>
      </c>
      <c r="D29" s="937" t="s">
        <v>42</v>
      </c>
      <c r="E29" s="938"/>
    </row>
    <row r="30" spans="1:5" ht="18">
      <c r="A30" s="890"/>
      <c r="B30" s="297" t="s">
        <v>1503</v>
      </c>
      <c r="C30" s="388"/>
      <c r="D30" s="920"/>
      <c r="E30" s="950"/>
    </row>
    <row r="31" spans="1:5">
      <c r="A31" s="944" t="s">
        <v>63</v>
      </c>
      <c r="B31" s="929"/>
      <c r="C31" s="929"/>
      <c r="D31" s="929"/>
      <c r="E31" s="929"/>
    </row>
    <row r="32" spans="1:5">
      <c r="A32" s="945"/>
      <c r="B32" s="932"/>
      <c r="C32" s="932"/>
      <c r="D32" s="932"/>
      <c r="E32" s="933"/>
    </row>
    <row r="33" spans="1:5" ht="15.75" thickBot="1">
      <c r="A33" s="945"/>
      <c r="B33" s="932"/>
      <c r="C33" s="932"/>
      <c r="D33" s="932"/>
      <c r="E33" s="933"/>
    </row>
    <row r="34" spans="1:5" ht="23.25" thickTop="1" thickBot="1">
      <c r="A34" s="891" t="s">
        <v>43</v>
      </c>
      <c r="B34" s="892"/>
      <c r="C34" s="892"/>
      <c r="D34" s="892"/>
      <c r="E34" s="893"/>
    </row>
    <row r="35" spans="1:5" ht="39.75" thickTop="1">
      <c r="A35" s="825" t="s">
        <v>44</v>
      </c>
      <c r="B35" s="817" t="s">
        <v>45</v>
      </c>
      <c r="C35" s="237" t="s">
        <v>46</v>
      </c>
      <c r="D35" s="982" t="s">
        <v>59</v>
      </c>
      <c r="E35" s="983"/>
    </row>
    <row r="36" spans="1:5" ht="38.25" customHeight="1">
      <c r="A36" s="513" t="s">
        <v>1657</v>
      </c>
      <c r="B36" s="459" t="s">
        <v>260</v>
      </c>
      <c r="C36" s="459">
        <v>475</v>
      </c>
      <c r="D36" s="2500" t="s">
        <v>1665</v>
      </c>
      <c r="E36" s="2199"/>
    </row>
    <row r="37" spans="1:5" ht="15.75">
      <c r="A37" s="514" t="s">
        <v>1658</v>
      </c>
      <c r="B37" s="459" t="s">
        <v>260</v>
      </c>
      <c r="C37" s="459">
        <v>2364</v>
      </c>
      <c r="D37" s="2198" t="s">
        <v>1666</v>
      </c>
      <c r="E37" s="2199"/>
    </row>
    <row r="38" spans="1:5" ht="15.75">
      <c r="A38" s="514" t="s">
        <v>1659</v>
      </c>
      <c r="B38" s="459" t="s">
        <v>260</v>
      </c>
      <c r="C38" s="459">
        <v>3167</v>
      </c>
      <c r="D38" s="2198" t="s">
        <v>1667</v>
      </c>
      <c r="E38" s="2199"/>
    </row>
    <row r="39" spans="1:5" ht="15.75">
      <c r="A39" s="514" t="s">
        <v>1660</v>
      </c>
      <c r="B39" s="459" t="s">
        <v>260</v>
      </c>
      <c r="C39" s="459">
        <v>3917</v>
      </c>
      <c r="D39" s="2198" t="s">
        <v>1668</v>
      </c>
      <c r="E39" s="2199"/>
    </row>
    <row r="40" spans="1:5" ht="15.75">
      <c r="A40" s="514" t="s">
        <v>1661</v>
      </c>
      <c r="B40" s="459" t="s">
        <v>1662</v>
      </c>
      <c r="C40" s="459">
        <v>1113</v>
      </c>
      <c r="D40" s="2198" t="s">
        <v>1669</v>
      </c>
      <c r="E40" s="2199"/>
    </row>
    <row r="41" spans="1:5" ht="21.75">
      <c r="A41" s="1847" t="s">
        <v>60</v>
      </c>
      <c r="B41" s="1847"/>
      <c r="C41" s="1847"/>
      <c r="D41" s="1847"/>
      <c r="E41" s="1847"/>
    </row>
    <row r="42" spans="1:5" ht="19.5">
      <c r="A42" s="937" t="s">
        <v>61</v>
      </c>
      <c r="B42" s="2195"/>
      <c r="C42" s="1860" t="s">
        <v>62</v>
      </c>
      <c r="D42" s="1860"/>
      <c r="E42" s="1860"/>
    </row>
    <row r="43" spans="1:5" ht="19.5">
      <c r="A43" s="390" t="s">
        <v>47</v>
      </c>
      <c r="B43" s="821">
        <v>11013</v>
      </c>
      <c r="C43" s="390" t="s">
        <v>49</v>
      </c>
      <c r="D43" s="854"/>
      <c r="E43" s="854"/>
    </row>
    <row r="44" spans="1:5" ht="19.5">
      <c r="A44" s="309" t="s">
        <v>48</v>
      </c>
      <c r="B44" s="821">
        <f>B43*5</f>
        <v>55065</v>
      </c>
      <c r="C44" s="390" t="s">
        <v>50</v>
      </c>
      <c r="D44" s="854"/>
      <c r="E44" s="854"/>
    </row>
    <row r="45" spans="1:5" ht="19.5">
      <c r="A45" s="309" t="s">
        <v>25</v>
      </c>
      <c r="B45" s="821">
        <f>SUM(B43:B44)</f>
        <v>66078</v>
      </c>
      <c r="C45" s="390"/>
      <c r="D45" s="854"/>
      <c r="E45" s="854"/>
    </row>
    <row r="46" spans="1:5" ht="21.75">
      <c r="A46" s="1847" t="s">
        <v>51</v>
      </c>
      <c r="B46" s="1847"/>
      <c r="C46" s="1847"/>
      <c r="D46" s="1847"/>
      <c r="E46" s="1847"/>
    </row>
    <row r="47" spans="1:5" ht="18.75">
      <c r="A47" s="964" t="s">
        <v>1663</v>
      </c>
      <c r="B47" s="964"/>
      <c r="C47" s="964"/>
      <c r="D47" s="964"/>
      <c r="E47" s="964"/>
    </row>
    <row r="48" spans="1:5" ht="21.75">
      <c r="A48" s="1847" t="s">
        <v>52</v>
      </c>
      <c r="B48" s="1847"/>
      <c r="C48" s="1847"/>
      <c r="D48" s="1847"/>
      <c r="E48" s="1847"/>
    </row>
    <row r="49" spans="1:5" ht="21.75">
      <c r="A49" s="2120" t="s">
        <v>1664</v>
      </c>
      <c r="B49" s="2120"/>
      <c r="C49" s="2120"/>
      <c r="D49" s="2120"/>
      <c r="E49" s="2120"/>
    </row>
    <row r="50" spans="1:5" ht="21.75">
      <c r="A50" s="2120"/>
      <c r="B50" s="2120"/>
      <c r="C50" s="2120"/>
      <c r="D50" s="2120"/>
      <c r="E50" s="2120"/>
    </row>
    <row r="51" spans="1:5" ht="21.75">
      <c r="A51" s="2120"/>
      <c r="B51" s="2120"/>
      <c r="C51" s="2120"/>
      <c r="D51" s="2120"/>
      <c r="E51" s="2120"/>
    </row>
  </sheetData>
  <mergeCells count="51">
    <mergeCell ref="A12:E12"/>
    <mergeCell ref="A1:D1"/>
    <mergeCell ref="A2:E2"/>
    <mergeCell ref="B3:E3"/>
    <mergeCell ref="B4:E4"/>
    <mergeCell ref="B5:E5"/>
    <mergeCell ref="B6:E6"/>
    <mergeCell ref="B7:E7"/>
    <mergeCell ref="B8:E8"/>
    <mergeCell ref="B9:E9"/>
    <mergeCell ref="B10:E10"/>
    <mergeCell ref="B11:E11"/>
    <mergeCell ref="A26:A27"/>
    <mergeCell ref="D26:E26"/>
    <mergeCell ref="D27:E27"/>
    <mergeCell ref="D13:E13"/>
    <mergeCell ref="D14:E14"/>
    <mergeCell ref="A15:E15"/>
    <mergeCell ref="A18:E18"/>
    <mergeCell ref="D19:E19"/>
    <mergeCell ref="D20:E20"/>
    <mergeCell ref="D21:E21"/>
    <mergeCell ref="A22:E22"/>
    <mergeCell ref="D23:E23"/>
    <mergeCell ref="D24:E24"/>
    <mergeCell ref="A25:E25"/>
    <mergeCell ref="D28:E28"/>
    <mergeCell ref="A29:A30"/>
    <mergeCell ref="D29:E29"/>
    <mergeCell ref="D30:E30"/>
    <mergeCell ref="A31:A33"/>
    <mergeCell ref="B31:E33"/>
    <mergeCell ref="D44:E44"/>
    <mergeCell ref="A34:E34"/>
    <mergeCell ref="D35:E35"/>
    <mergeCell ref="D36:E36"/>
    <mergeCell ref="D37:E37"/>
    <mergeCell ref="D38:E38"/>
    <mergeCell ref="D39:E39"/>
    <mergeCell ref="D40:E40"/>
    <mergeCell ref="A41:E41"/>
    <mergeCell ref="A42:B42"/>
    <mergeCell ref="C42:E42"/>
    <mergeCell ref="D43:E43"/>
    <mergeCell ref="A51:E51"/>
    <mergeCell ref="D45:E45"/>
    <mergeCell ref="A46:E46"/>
    <mergeCell ref="A47:E47"/>
    <mergeCell ref="A48:E48"/>
    <mergeCell ref="A49:E49"/>
    <mergeCell ref="A50:E50"/>
  </mergeCells>
  <pageMargins left="0.7" right="0.7" top="0.75" bottom="0.75" header="0.3" footer="0.3"/>
</worksheet>
</file>

<file path=xl/worksheets/sheet39.xml><?xml version="1.0" encoding="utf-8"?>
<worksheet xmlns="http://schemas.openxmlformats.org/spreadsheetml/2006/main" xmlns:r="http://schemas.openxmlformats.org/officeDocument/2006/relationships">
  <sheetPr>
    <tabColor rgb="FF00B0F0"/>
  </sheetPr>
  <dimension ref="A1:F59"/>
  <sheetViews>
    <sheetView rightToLeft="1" topLeftCell="A34" workbookViewId="0">
      <selection activeCell="B11" sqref="B11:F11"/>
    </sheetView>
  </sheetViews>
  <sheetFormatPr defaultRowHeight="15"/>
  <cols>
    <col min="1" max="1" width="17.140625" customWidth="1"/>
    <col min="2" max="2" width="22" customWidth="1"/>
    <col min="4" max="4" width="14" customWidth="1"/>
    <col min="5" max="5" width="37.42578125" customWidth="1"/>
    <col min="6" max="6" width="26.7109375" customWidth="1"/>
  </cols>
  <sheetData>
    <row r="1" spans="1:6" ht="78.75" customHeight="1" thickTop="1" thickBot="1">
      <c r="A1" s="913" t="s">
        <v>1524</v>
      </c>
      <c r="B1" s="913"/>
      <c r="C1" s="913"/>
      <c r="D1" s="913"/>
      <c r="E1" s="914"/>
      <c r="F1" s="418" t="s">
        <v>237</v>
      </c>
    </row>
    <row r="2" spans="1:6" ht="28.5" customHeight="1" thickTop="1" thickBot="1">
      <c r="A2" s="901" t="s">
        <v>0</v>
      </c>
      <c r="B2" s="901"/>
      <c r="C2" s="901"/>
      <c r="D2" s="901"/>
      <c r="E2" s="901"/>
      <c r="F2" s="902"/>
    </row>
    <row r="3" spans="1:6" ht="17.25" thickTop="1">
      <c r="A3" s="318" t="s">
        <v>7</v>
      </c>
      <c r="B3" s="2312" t="s">
        <v>68</v>
      </c>
      <c r="C3" s="2312"/>
      <c r="D3" s="2312"/>
      <c r="E3" s="2312"/>
      <c r="F3" s="2312"/>
    </row>
    <row r="4" spans="1:6" ht="16.5">
      <c r="A4" s="319" t="s">
        <v>1</v>
      </c>
      <c r="B4" s="2319" t="s">
        <v>1670</v>
      </c>
      <c r="C4" s="2319"/>
      <c r="D4" s="2319"/>
      <c r="E4" s="2319"/>
      <c r="F4" s="2319"/>
    </row>
    <row r="5" spans="1:6" ht="16.5">
      <c r="A5" s="319" t="s">
        <v>2</v>
      </c>
      <c r="B5" s="2320" t="s">
        <v>1671</v>
      </c>
      <c r="C5" s="2320"/>
      <c r="D5" s="2320"/>
      <c r="E5" s="2320"/>
      <c r="F5" s="2320"/>
    </row>
    <row r="6" spans="1:6" ht="33">
      <c r="A6" s="319" t="s">
        <v>309</v>
      </c>
      <c r="B6" s="2501" t="s">
        <v>1672</v>
      </c>
      <c r="C6" s="2501"/>
      <c r="D6" s="2501"/>
      <c r="E6" s="2501"/>
      <c r="F6" s="2501"/>
    </row>
    <row r="7" spans="1:6" ht="16.5">
      <c r="A7" s="319" t="s">
        <v>8</v>
      </c>
      <c r="B7" s="2312" t="s">
        <v>223</v>
      </c>
      <c r="C7" s="2312"/>
      <c r="D7" s="2312"/>
      <c r="E7" s="2312"/>
      <c r="F7" s="2312"/>
    </row>
    <row r="8" spans="1:6" ht="44.25" customHeight="1">
      <c r="A8" s="319" t="s">
        <v>54</v>
      </c>
      <c r="B8" s="996" t="s">
        <v>1673</v>
      </c>
      <c r="C8" s="996"/>
      <c r="D8" s="996"/>
      <c r="E8" s="996"/>
      <c r="F8" s="996"/>
    </row>
    <row r="9" spans="1:6" ht="16.5">
      <c r="A9" s="319" t="s">
        <v>9</v>
      </c>
      <c r="B9" s="996" t="s">
        <v>1674</v>
      </c>
      <c r="C9" s="996"/>
      <c r="D9" s="996"/>
      <c r="E9" s="996"/>
      <c r="F9" s="996"/>
    </row>
    <row r="10" spans="1:6" ht="33">
      <c r="A10" s="319" t="s">
        <v>20</v>
      </c>
      <c r="B10" s="2314"/>
      <c r="C10" s="2314"/>
      <c r="D10" s="2314"/>
      <c r="E10" s="2314"/>
      <c r="F10" s="2314"/>
    </row>
    <row r="11" spans="1:6" ht="20.25">
      <c r="A11" s="319" t="s">
        <v>16</v>
      </c>
      <c r="B11" s="2315" t="s">
        <v>1675</v>
      </c>
      <c r="C11" s="2315"/>
      <c r="D11" s="2315"/>
      <c r="E11" s="2315"/>
      <c r="F11" s="2315"/>
    </row>
    <row r="12" spans="1:6" ht="16.5">
      <c r="A12" s="2309" t="s">
        <v>10</v>
      </c>
      <c r="B12" s="2309"/>
      <c r="C12" s="2309"/>
      <c r="D12" s="2309"/>
      <c r="E12" s="2309"/>
      <c r="F12" s="2309"/>
    </row>
    <row r="13" spans="1:6">
      <c r="A13" s="379" t="s">
        <v>11</v>
      </c>
      <c r="B13" s="379" t="s">
        <v>12</v>
      </c>
      <c r="C13" s="379" t="s">
        <v>13</v>
      </c>
      <c r="D13" s="379" t="s">
        <v>14</v>
      </c>
      <c r="E13" s="2310" t="s">
        <v>15</v>
      </c>
      <c r="F13" s="2311"/>
    </row>
    <row r="14" spans="1:6" ht="120.75" customHeight="1">
      <c r="A14" s="320" t="s">
        <v>1676</v>
      </c>
      <c r="B14" s="320" t="s">
        <v>1677</v>
      </c>
      <c r="C14" s="320"/>
      <c r="D14" s="378"/>
      <c r="E14" s="2316"/>
      <c r="F14" s="2317"/>
    </row>
    <row r="15" spans="1:6" ht="21.75">
      <c r="A15" s="2288"/>
      <c r="B15" s="2288"/>
      <c r="C15" s="2288"/>
      <c r="D15" s="2288"/>
      <c r="E15" s="2288"/>
      <c r="F15" s="2288"/>
    </row>
    <row r="16" spans="1:6" ht="39">
      <c r="A16" s="320" t="s">
        <v>4</v>
      </c>
      <c r="B16" s="834"/>
      <c r="C16" s="320" t="s">
        <v>6</v>
      </c>
      <c r="D16" s="834"/>
      <c r="E16" s="321"/>
      <c r="F16" s="321"/>
    </row>
    <row r="17" spans="1:6" ht="39">
      <c r="A17" s="320" t="s">
        <v>5</v>
      </c>
      <c r="B17" s="834"/>
      <c r="C17" s="320" t="s">
        <v>3</v>
      </c>
      <c r="D17" s="834"/>
      <c r="E17" s="321"/>
      <c r="F17" s="321"/>
    </row>
    <row r="18" spans="1:6" ht="21.75">
      <c r="A18" s="2288" t="s">
        <v>31</v>
      </c>
      <c r="B18" s="2288"/>
      <c r="C18" s="2288"/>
      <c r="D18" s="2288"/>
      <c r="E18" s="2288"/>
      <c r="F18" s="2288"/>
    </row>
    <row r="19" spans="1:6" ht="39">
      <c r="A19" s="322" t="s">
        <v>30</v>
      </c>
      <c r="B19" s="835" t="s">
        <v>26</v>
      </c>
      <c r="C19" s="835" t="s">
        <v>22</v>
      </c>
      <c r="D19" s="835" t="s">
        <v>23</v>
      </c>
      <c r="E19" s="2282" t="s">
        <v>236</v>
      </c>
      <c r="F19" s="2284"/>
    </row>
    <row r="20" spans="1:6" ht="28.5">
      <c r="A20" s="419"/>
      <c r="B20" s="323">
        <v>3400000</v>
      </c>
      <c r="C20" s="324" t="s">
        <v>323</v>
      </c>
      <c r="D20" s="417" t="s">
        <v>108</v>
      </c>
      <c r="E20" s="2302"/>
      <c r="F20" s="2303"/>
    </row>
    <row r="21" spans="1:6" ht="19.5">
      <c r="A21" s="320" t="s">
        <v>25</v>
      </c>
      <c r="B21" s="325"/>
      <c r="C21" s="417"/>
      <c r="D21" s="325"/>
      <c r="E21" s="2302"/>
      <c r="F21" s="2303"/>
    </row>
    <row r="22" spans="1:6" ht="21.75">
      <c r="A22" s="2288" t="s">
        <v>27</v>
      </c>
      <c r="B22" s="2288"/>
      <c r="C22" s="2288"/>
      <c r="D22" s="2288"/>
      <c r="E22" s="2288"/>
      <c r="F22" s="2288"/>
    </row>
    <row r="23" spans="1:6" ht="78">
      <c r="A23" s="2282" t="s">
        <v>385</v>
      </c>
      <c r="B23" s="2284"/>
      <c r="C23" s="835" t="s">
        <v>386</v>
      </c>
      <c r="D23" s="326" t="s">
        <v>358</v>
      </c>
      <c r="E23" s="2282" t="s">
        <v>371</v>
      </c>
      <c r="F23" s="2284"/>
    </row>
    <row r="24" spans="1:6">
      <c r="A24" s="2306"/>
      <c r="B24" s="2307"/>
      <c r="C24" s="512"/>
      <c r="D24" s="512"/>
      <c r="E24" s="2304">
        <v>0.15</v>
      </c>
      <c r="F24" s="2305"/>
    </row>
    <row r="25" spans="1:6" ht="19.5">
      <c r="A25" s="2301" t="s">
        <v>346</v>
      </c>
      <c r="B25" s="2301"/>
      <c r="C25" s="2301"/>
      <c r="D25" s="2301"/>
      <c r="E25" s="2301"/>
      <c r="F25" s="2301"/>
    </row>
    <row r="26" spans="1:6" ht="39">
      <c r="A26" s="2299" t="s">
        <v>316</v>
      </c>
      <c r="B26" s="327" t="s">
        <v>34</v>
      </c>
      <c r="C26" s="327" t="s">
        <v>35</v>
      </c>
      <c r="D26" s="327" t="s">
        <v>36</v>
      </c>
      <c r="E26" s="2297" t="s">
        <v>37</v>
      </c>
      <c r="F26" s="2298"/>
    </row>
    <row r="27" spans="1:6" ht="18">
      <c r="A27" s="2300"/>
      <c r="B27" s="328" t="s">
        <v>1678</v>
      </c>
      <c r="C27" s="328"/>
      <c r="D27" s="329"/>
      <c r="E27" s="2327"/>
      <c r="F27" s="2328"/>
    </row>
    <row r="28" spans="1:6" ht="36">
      <c r="A28" s="836" t="s">
        <v>38</v>
      </c>
      <c r="B28" s="838"/>
      <c r="C28" s="838"/>
      <c r="D28" s="838"/>
      <c r="E28" s="1412"/>
      <c r="F28" s="2308"/>
    </row>
    <row r="29" spans="1:6" ht="39">
      <c r="A29" s="2299" t="s">
        <v>58</v>
      </c>
      <c r="B29" s="835" t="s">
        <v>39</v>
      </c>
      <c r="C29" s="835" t="s">
        <v>40</v>
      </c>
      <c r="D29" s="835" t="s">
        <v>41</v>
      </c>
      <c r="E29" s="2282" t="s">
        <v>42</v>
      </c>
      <c r="F29" s="2284"/>
    </row>
    <row r="30" spans="1:6" ht="18">
      <c r="A30" s="2300"/>
      <c r="B30" s="833"/>
      <c r="C30" s="330"/>
      <c r="D30" s="838"/>
      <c r="E30" s="1412"/>
      <c r="F30" s="2308"/>
    </row>
    <row r="31" spans="1:6" ht="113.25" customHeight="1">
      <c r="A31" s="838" t="s">
        <v>347</v>
      </c>
      <c r="B31" s="1155" t="s">
        <v>1679</v>
      </c>
      <c r="C31" s="1155"/>
      <c r="D31" s="1155"/>
      <c r="E31" s="1155"/>
      <c r="F31" s="1155"/>
    </row>
    <row r="32" spans="1:6" ht="21.75">
      <c r="A32" s="2288" t="s">
        <v>43</v>
      </c>
      <c r="B32" s="2288"/>
      <c r="C32" s="2288"/>
      <c r="D32" s="2288"/>
      <c r="E32" s="2288"/>
      <c r="F32" s="2288"/>
    </row>
    <row r="33" spans="1:6" ht="58.5">
      <c r="A33" s="2323" t="s">
        <v>44</v>
      </c>
      <c r="B33" s="2324"/>
      <c r="C33" s="835" t="s">
        <v>45</v>
      </c>
      <c r="D33" s="381" t="s">
        <v>46</v>
      </c>
      <c r="E33" s="2325" t="s">
        <v>348</v>
      </c>
      <c r="F33" s="2326"/>
    </row>
    <row r="34" spans="1:6" ht="18">
      <c r="A34" s="2502"/>
      <c r="B34" s="2503"/>
      <c r="C34" s="837"/>
      <c r="D34" s="852"/>
      <c r="E34" s="2175"/>
      <c r="F34" s="2287"/>
    </row>
    <row r="35" spans="1:6" ht="18">
      <c r="A35" s="2502"/>
      <c r="B35" s="2503"/>
      <c r="C35" s="837"/>
      <c r="D35" s="852"/>
      <c r="E35" s="2175"/>
      <c r="F35" s="2287"/>
    </row>
    <row r="36" spans="1:6" ht="18">
      <c r="A36" s="2502"/>
      <c r="B36" s="2503"/>
      <c r="C36" s="837"/>
      <c r="D36" s="852"/>
      <c r="E36" s="2175"/>
      <c r="F36" s="2287"/>
    </row>
    <row r="37" spans="1:6" ht="18">
      <c r="A37" s="2502"/>
      <c r="B37" s="2503"/>
      <c r="C37" s="837"/>
      <c r="D37" s="852"/>
      <c r="E37" s="2175"/>
      <c r="F37" s="2287"/>
    </row>
    <row r="38" spans="1:6" ht="18">
      <c r="A38" s="2502"/>
      <c r="B38" s="2503"/>
      <c r="C38" s="837"/>
      <c r="D38" s="852"/>
      <c r="E38" s="2175"/>
      <c r="F38" s="2287"/>
    </row>
    <row r="39" spans="1:6" ht="18">
      <c r="A39" s="2502"/>
      <c r="B39" s="2503"/>
      <c r="C39" s="837"/>
      <c r="D39" s="852"/>
      <c r="E39" s="2175"/>
      <c r="F39" s="2287"/>
    </row>
    <row r="40" spans="1:6" ht="18">
      <c r="A40" s="2502"/>
      <c r="B40" s="2503"/>
      <c r="C40" s="837"/>
      <c r="D40" s="852"/>
      <c r="E40" s="2175"/>
      <c r="F40" s="2287"/>
    </row>
    <row r="41" spans="1:6" ht="18">
      <c r="A41" s="2504"/>
      <c r="B41" s="2505"/>
      <c r="C41" s="837"/>
      <c r="D41" s="852"/>
      <c r="E41" s="2175"/>
      <c r="F41" s="2287"/>
    </row>
    <row r="42" spans="1:6" ht="18">
      <c r="A42" s="2504"/>
      <c r="B42" s="2505"/>
      <c r="C42" s="837"/>
      <c r="D42" s="852"/>
      <c r="E42" s="2175"/>
      <c r="F42" s="2287"/>
    </row>
    <row r="43" spans="1:6" ht="18">
      <c r="A43" s="2504"/>
      <c r="B43" s="2505"/>
      <c r="C43" s="837"/>
      <c r="D43" s="852"/>
      <c r="E43" s="2175"/>
      <c r="F43" s="2287"/>
    </row>
    <row r="44" spans="1:6" ht="18">
      <c r="A44" s="2291"/>
      <c r="B44" s="2292"/>
      <c r="C44" s="837"/>
      <c r="D44" s="852"/>
      <c r="E44" s="2506"/>
      <c r="F44" s="2507"/>
    </row>
    <row r="45" spans="1:6" ht="18">
      <c r="A45" s="2291"/>
      <c r="B45" s="2292"/>
      <c r="C45" s="837"/>
      <c r="D45" s="852"/>
      <c r="E45" s="2506"/>
      <c r="F45" s="2507"/>
    </row>
    <row r="46" spans="1:6" ht="18">
      <c r="A46" s="2291"/>
      <c r="B46" s="2292"/>
      <c r="C46" s="837"/>
      <c r="D46" s="852"/>
      <c r="E46" s="2506"/>
      <c r="F46" s="2507"/>
    </row>
    <row r="47" spans="1:6" ht="18">
      <c r="A47" s="2291"/>
      <c r="B47" s="2292"/>
      <c r="C47" s="837"/>
      <c r="D47" s="852"/>
      <c r="E47" s="2506"/>
      <c r="F47" s="2507"/>
    </row>
    <row r="48" spans="1:6" ht="18">
      <c r="A48" s="2291"/>
      <c r="B48" s="2292"/>
      <c r="C48" s="837"/>
      <c r="D48" s="852"/>
      <c r="E48" s="2506"/>
      <c r="F48" s="2507"/>
    </row>
    <row r="49" spans="1:6" ht="18">
      <c r="A49" s="2198"/>
      <c r="B49" s="2508"/>
      <c r="C49" s="837"/>
      <c r="D49" s="852"/>
      <c r="E49" s="2509"/>
      <c r="F49" s="2510"/>
    </row>
    <row r="50" spans="1:6" ht="21.75">
      <c r="A50" s="2288" t="s">
        <v>60</v>
      </c>
      <c r="B50" s="2288"/>
      <c r="C50" s="2288"/>
      <c r="D50" s="2288"/>
      <c r="E50" s="2288"/>
      <c r="F50" s="2288"/>
    </row>
    <row r="51" spans="1:6" ht="19.5">
      <c r="A51" s="2282" t="s">
        <v>61</v>
      </c>
      <c r="B51" s="2283"/>
      <c r="C51" s="2284"/>
      <c r="D51" s="2282" t="s">
        <v>62</v>
      </c>
      <c r="E51" s="2283"/>
      <c r="F51" s="2284"/>
    </row>
    <row r="52" spans="1:6" ht="19.5">
      <c r="A52" s="331" t="s">
        <v>47</v>
      </c>
      <c r="B52" s="1996"/>
      <c r="C52" s="2281"/>
      <c r="D52" s="331" t="s">
        <v>49</v>
      </c>
      <c r="E52" s="1996"/>
      <c r="F52" s="2281"/>
    </row>
    <row r="53" spans="1:6" ht="19.5">
      <c r="A53" s="332" t="s">
        <v>48</v>
      </c>
      <c r="B53" s="1996"/>
      <c r="C53" s="2281"/>
      <c r="D53" s="331" t="s">
        <v>50</v>
      </c>
      <c r="E53" s="1996"/>
      <c r="F53" s="2281"/>
    </row>
    <row r="54" spans="1:6" ht="19.5">
      <c r="A54" s="332" t="s">
        <v>25</v>
      </c>
      <c r="B54" s="1996"/>
      <c r="C54" s="2281"/>
      <c r="D54" s="331" t="s">
        <v>25</v>
      </c>
      <c r="E54" s="1996"/>
      <c r="F54" s="2281"/>
    </row>
    <row r="55" spans="1:6" ht="21.75">
      <c r="A55" s="2288" t="s">
        <v>51</v>
      </c>
      <c r="B55" s="2288"/>
      <c r="C55" s="2288"/>
      <c r="D55" s="2288"/>
      <c r="E55" s="2288"/>
      <c r="F55" s="2288"/>
    </row>
    <row r="56" spans="1:6" ht="18.75">
      <c r="A56" s="2280"/>
      <c r="B56" s="2280"/>
      <c r="C56" s="2280"/>
      <c r="D56" s="2280"/>
      <c r="E56" s="2280"/>
      <c r="F56" s="2280"/>
    </row>
    <row r="57" spans="1:6" ht="18.75">
      <c r="A57" s="2280"/>
      <c r="B57" s="2280"/>
      <c r="C57" s="2280"/>
      <c r="D57" s="2280"/>
      <c r="E57" s="2280"/>
      <c r="F57" s="2280"/>
    </row>
    <row r="58" spans="1:6" ht="21.75">
      <c r="A58" s="2288" t="s">
        <v>52</v>
      </c>
      <c r="B58" s="2288"/>
      <c r="C58" s="2288"/>
      <c r="D58" s="2288"/>
      <c r="E58" s="2288"/>
      <c r="F58" s="2288"/>
    </row>
    <row r="59" spans="1:6" ht="18.75">
      <c r="A59" s="2280"/>
      <c r="B59" s="2280"/>
      <c r="C59" s="2280"/>
      <c r="D59" s="2280"/>
      <c r="E59" s="2280"/>
      <c r="F59" s="2280"/>
    </row>
  </sheetData>
  <mergeCells count="82">
    <mergeCell ref="A59:F59"/>
    <mergeCell ref="B54:C54"/>
    <mergeCell ref="E54:F54"/>
    <mergeCell ref="A55:F55"/>
    <mergeCell ref="A56:F56"/>
    <mergeCell ref="A57:F57"/>
    <mergeCell ref="A58:F58"/>
    <mergeCell ref="B53:C53"/>
    <mergeCell ref="E53:F53"/>
    <mergeCell ref="A47:B47"/>
    <mergeCell ref="E47:F47"/>
    <mergeCell ref="A48:B48"/>
    <mergeCell ref="E48:F48"/>
    <mergeCell ref="A49:B49"/>
    <mergeCell ref="E49:F49"/>
    <mergeCell ref="A50:F50"/>
    <mergeCell ref="A51:C51"/>
    <mergeCell ref="D51:F51"/>
    <mergeCell ref="B52:C52"/>
    <mergeCell ref="E52:F52"/>
    <mergeCell ref="A44:B44"/>
    <mergeCell ref="E44:F44"/>
    <mergeCell ref="A45:B45"/>
    <mergeCell ref="E45:F45"/>
    <mergeCell ref="A46:B46"/>
    <mergeCell ref="E46:F46"/>
    <mergeCell ref="A41:B41"/>
    <mergeCell ref="E41:F41"/>
    <mergeCell ref="A42:B42"/>
    <mergeCell ref="E42:F42"/>
    <mergeCell ref="A43:B43"/>
    <mergeCell ref="E43:F43"/>
    <mergeCell ref="A38:B38"/>
    <mergeCell ref="E38:F38"/>
    <mergeCell ref="A39:B39"/>
    <mergeCell ref="E39:F39"/>
    <mergeCell ref="A40:B40"/>
    <mergeCell ref="E40:F40"/>
    <mergeCell ref="A35:B35"/>
    <mergeCell ref="E35:F35"/>
    <mergeCell ref="A36:B36"/>
    <mergeCell ref="E36:F36"/>
    <mergeCell ref="A37:B37"/>
    <mergeCell ref="E37:F37"/>
    <mergeCell ref="B31:F31"/>
    <mergeCell ref="A32:F32"/>
    <mergeCell ref="A33:B33"/>
    <mergeCell ref="E33:F33"/>
    <mergeCell ref="A34:B34"/>
    <mergeCell ref="E34:F34"/>
    <mergeCell ref="A29:A30"/>
    <mergeCell ref="E29:F29"/>
    <mergeCell ref="E30:F30"/>
    <mergeCell ref="E21:F21"/>
    <mergeCell ref="A22:F22"/>
    <mergeCell ref="A23:B23"/>
    <mergeCell ref="E23:F23"/>
    <mergeCell ref="A24:B24"/>
    <mergeCell ref="E24:F24"/>
    <mergeCell ref="A25:F25"/>
    <mergeCell ref="A26:A27"/>
    <mergeCell ref="E26:F26"/>
    <mergeCell ref="E27:F27"/>
    <mergeCell ref="E28:F28"/>
    <mergeCell ref="E20:F20"/>
    <mergeCell ref="B7:F7"/>
    <mergeCell ref="B8:F8"/>
    <mergeCell ref="B9:F9"/>
    <mergeCell ref="B10:F10"/>
    <mergeCell ref="B11:F11"/>
    <mergeCell ref="A12:F12"/>
    <mergeCell ref="E13:F13"/>
    <mergeCell ref="E14:F14"/>
    <mergeCell ref="A15:F15"/>
    <mergeCell ref="A18:F18"/>
    <mergeCell ref="E19:F19"/>
    <mergeCell ref="B6:F6"/>
    <mergeCell ref="A1:E1"/>
    <mergeCell ref="A2:F2"/>
    <mergeCell ref="B3:F3"/>
    <mergeCell ref="B4:F4"/>
    <mergeCell ref="B5:F5"/>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rgb="FF00B0F0"/>
    <pageSetUpPr fitToPage="1"/>
  </sheetPr>
  <dimension ref="A1:L70"/>
  <sheetViews>
    <sheetView rightToLeft="1" view="pageBreakPreview" topLeftCell="A31" zoomScale="98" zoomScaleNormal="82" zoomScaleSheetLayoutView="98" workbookViewId="0">
      <selection activeCell="F40" sqref="F40:G40"/>
    </sheetView>
  </sheetViews>
  <sheetFormatPr defaultRowHeight="15"/>
  <cols>
    <col min="1" max="1" width="0.140625" customWidth="1"/>
    <col min="2" max="2" width="26.28515625" bestFit="1" customWidth="1"/>
    <col min="3" max="3" width="14.28515625" customWidth="1"/>
    <col min="4" max="4" width="15.28515625" customWidth="1"/>
    <col min="5" max="5" width="25.7109375" customWidth="1"/>
    <col min="6" max="6" width="21.5703125" customWidth="1"/>
    <col min="7" max="7" width="17.140625" customWidth="1"/>
  </cols>
  <sheetData>
    <row r="1" spans="1:12" ht="58.5" customHeight="1" thickTop="1" thickBot="1">
      <c r="A1" s="31"/>
      <c r="B1" s="913" t="s">
        <v>1492</v>
      </c>
      <c r="C1" s="913"/>
      <c r="D1" s="913"/>
      <c r="E1" s="913"/>
      <c r="F1" s="914"/>
      <c r="G1" s="418" t="s">
        <v>237</v>
      </c>
    </row>
    <row r="2" spans="1:12" ht="34.5" customHeight="1" thickTop="1" thickBot="1">
      <c r="A2" s="31"/>
      <c r="B2" s="901" t="s">
        <v>0</v>
      </c>
      <c r="C2" s="901"/>
      <c r="D2" s="901"/>
      <c r="E2" s="901"/>
      <c r="F2" s="901"/>
      <c r="G2" s="902"/>
    </row>
    <row r="3" spans="1:12" ht="30" customHeight="1" thickTop="1" thickBot="1">
      <c r="A3" s="31"/>
      <c r="B3" s="400" t="s">
        <v>7</v>
      </c>
      <c r="C3" s="1085" t="s">
        <v>1506</v>
      </c>
      <c r="D3" s="1086"/>
      <c r="E3" s="1086"/>
      <c r="F3" s="1086"/>
      <c r="G3" s="1087"/>
    </row>
    <row r="4" spans="1:12" ht="27.75" customHeight="1" thickTop="1" thickBot="1">
      <c r="A4" s="31"/>
      <c r="B4" s="749" t="s">
        <v>1</v>
      </c>
      <c r="C4" s="1085" t="s">
        <v>71</v>
      </c>
      <c r="D4" s="1086"/>
      <c r="E4" s="1086"/>
      <c r="F4" s="1086"/>
      <c r="G4" s="1087"/>
    </row>
    <row r="5" spans="1:12" ht="28.5" customHeight="1" thickTop="1">
      <c r="A5" s="31"/>
      <c r="B5" s="749" t="s">
        <v>2</v>
      </c>
      <c r="C5" s="1085" t="s">
        <v>1507</v>
      </c>
      <c r="D5" s="1086"/>
      <c r="E5" s="1086"/>
      <c r="F5" s="1086"/>
      <c r="G5" s="1087"/>
      <c r="L5" t="s">
        <v>268</v>
      </c>
    </row>
    <row r="6" spans="1:12" ht="27.75" customHeight="1">
      <c r="A6" s="31"/>
      <c r="B6" s="749" t="s">
        <v>243</v>
      </c>
      <c r="C6" s="1082">
        <v>152000000</v>
      </c>
      <c r="D6" s="1083"/>
      <c r="E6" s="1083"/>
      <c r="F6" s="1083"/>
      <c r="G6" s="1084"/>
    </row>
    <row r="7" spans="1:12" ht="24" customHeight="1">
      <c r="A7" s="31"/>
      <c r="B7" s="749" t="s">
        <v>8</v>
      </c>
      <c r="C7" s="1073" t="s">
        <v>119</v>
      </c>
      <c r="D7" s="1074"/>
      <c r="E7" s="1074"/>
      <c r="F7" s="1074"/>
      <c r="G7" s="1075"/>
    </row>
    <row r="8" spans="1:12" ht="34.5" customHeight="1">
      <c r="A8" s="31"/>
      <c r="B8" s="749" t="s">
        <v>54</v>
      </c>
      <c r="C8" s="1076" t="s">
        <v>1508</v>
      </c>
      <c r="D8" s="1077"/>
      <c r="E8" s="1077"/>
      <c r="F8" s="1077"/>
      <c r="G8" s="1078"/>
    </row>
    <row r="9" spans="1:12" ht="26.25" customHeight="1">
      <c r="A9" s="31"/>
      <c r="B9" s="240" t="s">
        <v>9</v>
      </c>
      <c r="C9" s="1094" t="s">
        <v>1509</v>
      </c>
      <c r="D9" s="1095"/>
      <c r="E9" s="1095"/>
      <c r="F9" s="1095"/>
      <c r="G9" s="1096"/>
    </row>
    <row r="10" spans="1:12" ht="25.5" customHeight="1" thickBot="1">
      <c r="A10" s="31"/>
      <c r="B10" s="241" t="s">
        <v>302</v>
      </c>
      <c r="C10" s="1091"/>
      <c r="D10" s="1092"/>
      <c r="E10" s="1092"/>
      <c r="F10" s="1092"/>
      <c r="G10" s="1093"/>
    </row>
    <row r="11" spans="1:12" ht="26.25" hidden="1" customHeight="1">
      <c r="A11" s="31"/>
      <c r="B11" s="749" t="s">
        <v>20</v>
      </c>
      <c r="C11" s="1088"/>
      <c r="D11" s="1089"/>
      <c r="E11" s="1089"/>
      <c r="F11" s="1089"/>
      <c r="G11" s="1090"/>
    </row>
    <row r="12" spans="1:12" ht="26.25" hidden="1" customHeight="1">
      <c r="A12" s="31"/>
      <c r="B12" s="401" t="s">
        <v>16</v>
      </c>
      <c r="C12" s="1079"/>
      <c r="D12" s="1080"/>
      <c r="E12" s="1080"/>
      <c r="F12" s="1080"/>
      <c r="G12" s="1081"/>
    </row>
    <row r="13" spans="1:12" s="383" customFormat="1" ht="26.25" customHeight="1" thickTop="1" thickBot="1">
      <c r="A13" s="31"/>
      <c r="B13" s="901" t="s">
        <v>10</v>
      </c>
      <c r="C13" s="901"/>
      <c r="D13" s="901"/>
      <c r="E13" s="901"/>
      <c r="F13" s="901"/>
      <c r="G13" s="902"/>
    </row>
    <row r="14" spans="1:12" s="383" customFormat="1" ht="26.25" customHeight="1" thickTop="1">
      <c r="A14" s="31"/>
      <c r="B14" s="402" t="s">
        <v>11</v>
      </c>
      <c r="C14" s="392" t="s">
        <v>12</v>
      </c>
      <c r="D14" s="392" t="s">
        <v>13</v>
      </c>
      <c r="E14" s="392" t="s">
        <v>14</v>
      </c>
      <c r="F14" s="903" t="s">
        <v>15</v>
      </c>
      <c r="G14" s="904"/>
    </row>
    <row r="15" spans="1:12" s="383" customFormat="1" ht="26.25" customHeight="1" thickBot="1">
      <c r="A15" s="31"/>
      <c r="B15" s="219" t="s">
        <v>1510</v>
      </c>
      <c r="C15" s="219" t="s">
        <v>1511</v>
      </c>
      <c r="D15" s="765"/>
      <c r="E15" s="766"/>
      <c r="F15" s="1071"/>
      <c r="G15" s="1072"/>
    </row>
    <row r="16" spans="1:12" ht="25.5" customHeight="1" thickTop="1" thickBot="1">
      <c r="A16" s="31"/>
      <c r="B16" s="892" t="s">
        <v>17</v>
      </c>
      <c r="C16" s="865"/>
      <c r="D16" s="892"/>
      <c r="E16" s="865"/>
      <c r="F16" s="892"/>
      <c r="G16" s="893"/>
    </row>
    <row r="17" spans="1:11" ht="30" customHeight="1" thickTop="1">
      <c r="A17" s="31"/>
      <c r="B17" s="404" t="s">
        <v>4</v>
      </c>
      <c r="C17" s="416">
        <v>1398</v>
      </c>
      <c r="D17" s="530" t="s">
        <v>6</v>
      </c>
      <c r="E17" s="767" t="s">
        <v>1111</v>
      </c>
      <c r="F17" s="393" t="s">
        <v>18</v>
      </c>
      <c r="G17" s="394" t="s">
        <v>109</v>
      </c>
    </row>
    <row r="18" spans="1:11" ht="30" customHeight="1" thickBot="1">
      <c r="A18" s="31"/>
      <c r="B18" s="405" t="s">
        <v>5</v>
      </c>
      <c r="C18" s="416" t="s">
        <v>1112</v>
      </c>
      <c r="D18" s="398" t="s">
        <v>3</v>
      </c>
      <c r="E18" s="416">
        <v>1399</v>
      </c>
      <c r="F18" s="395" t="s">
        <v>19</v>
      </c>
      <c r="G18" s="396"/>
    </row>
    <row r="19" spans="1:11" ht="21" customHeight="1" thickTop="1" thickBot="1">
      <c r="A19" s="31"/>
      <c r="B19" s="892" t="s">
        <v>31</v>
      </c>
      <c r="C19" s="885"/>
      <c r="D19" s="892"/>
      <c r="E19" s="885"/>
      <c r="F19" s="892"/>
      <c r="G19" s="893"/>
    </row>
    <row r="20" spans="1:11" ht="87" customHeight="1" thickTop="1">
      <c r="A20" s="31"/>
      <c r="B20" s="768" t="s">
        <v>30</v>
      </c>
      <c r="C20" s="738" t="s">
        <v>26</v>
      </c>
      <c r="D20" s="738" t="s">
        <v>22</v>
      </c>
      <c r="E20" s="738" t="s">
        <v>23</v>
      </c>
      <c r="F20" s="899" t="s">
        <v>236</v>
      </c>
      <c r="G20" s="900"/>
    </row>
    <row r="21" spans="1:11" ht="65.25" customHeight="1">
      <c r="A21" s="31"/>
      <c r="B21" s="419">
        <v>152000000</v>
      </c>
      <c r="C21" s="419">
        <v>152000000</v>
      </c>
      <c r="D21" s="4"/>
      <c r="E21" s="746" t="s">
        <v>110</v>
      </c>
      <c r="F21" s="1059">
        <v>152000000</v>
      </c>
      <c r="G21" s="1065"/>
    </row>
    <row r="22" spans="1:11" ht="28.5" customHeight="1" thickBot="1">
      <c r="A22" s="31"/>
      <c r="B22" s="419">
        <v>152000000</v>
      </c>
      <c r="C22" s="419">
        <v>152000000</v>
      </c>
      <c r="D22" s="386"/>
      <c r="E22" s="386"/>
      <c r="F22" s="1059">
        <v>15200000</v>
      </c>
      <c r="G22" s="1065"/>
    </row>
    <row r="23" spans="1:11" ht="32.25" customHeight="1" thickTop="1" thickBot="1">
      <c r="A23" s="31"/>
      <c r="B23" s="892" t="s">
        <v>27</v>
      </c>
      <c r="C23" s="892"/>
      <c r="D23" s="892"/>
      <c r="E23" s="892"/>
      <c r="F23" s="892"/>
      <c r="G23" s="893"/>
    </row>
    <row r="24" spans="1:11" ht="30.75" customHeight="1" thickTop="1">
      <c r="A24" s="31"/>
      <c r="B24" s="942" t="s">
        <v>28</v>
      </c>
      <c r="C24" s="867"/>
      <c r="D24" s="738" t="s">
        <v>29</v>
      </c>
      <c r="E24" s="409" t="s">
        <v>240</v>
      </c>
      <c r="F24" s="899" t="s">
        <v>57</v>
      </c>
      <c r="G24" s="900"/>
    </row>
    <row r="25" spans="1:11" ht="18" customHeight="1" thickBot="1">
      <c r="A25" s="31"/>
      <c r="B25" s="1066">
        <v>104521000</v>
      </c>
      <c r="C25" s="1067"/>
      <c r="D25" s="317">
        <v>104521000</v>
      </c>
      <c r="E25" s="317">
        <v>104521000</v>
      </c>
      <c r="F25" s="1068">
        <v>0.7</v>
      </c>
      <c r="G25" s="1069"/>
    </row>
    <row r="26" spans="1:11" ht="25.5" customHeight="1" thickTop="1" thickBot="1">
      <c r="A26" s="31"/>
      <c r="B26" s="915" t="s">
        <v>32</v>
      </c>
      <c r="C26" s="915"/>
      <c r="D26" s="915"/>
      <c r="E26" s="915"/>
      <c r="F26" s="915"/>
      <c r="G26" s="916"/>
      <c r="H26" s="882"/>
      <c r="I26" s="1061"/>
      <c r="J26" s="1061"/>
      <c r="K26" s="1061"/>
    </row>
    <row r="27" spans="1:11" ht="30.75" customHeight="1" thickTop="1">
      <c r="A27" s="31"/>
      <c r="B27" s="1070" t="s">
        <v>33</v>
      </c>
      <c r="C27" s="387" t="s">
        <v>34</v>
      </c>
      <c r="D27" s="387" t="s">
        <v>35</v>
      </c>
      <c r="E27" s="387" t="s">
        <v>36</v>
      </c>
      <c r="F27" s="887" t="s">
        <v>37</v>
      </c>
      <c r="G27" s="888"/>
      <c r="H27" s="882"/>
      <c r="I27" s="1061"/>
      <c r="J27" s="1061"/>
      <c r="K27" s="1061"/>
    </row>
    <row r="28" spans="1:11" ht="25.5" customHeight="1">
      <c r="A28" s="31"/>
      <c r="B28" s="947"/>
      <c r="C28" s="333">
        <v>0.05</v>
      </c>
      <c r="D28" s="333">
        <v>0.2</v>
      </c>
      <c r="E28" s="415">
        <v>0.22</v>
      </c>
      <c r="F28" s="943">
        <v>0.23</v>
      </c>
      <c r="G28" s="921"/>
    </row>
    <row r="29" spans="1:11" ht="21.75" customHeight="1">
      <c r="A29" s="31"/>
      <c r="B29" s="406" t="s">
        <v>38</v>
      </c>
      <c r="C29" s="769">
        <v>0</v>
      </c>
      <c r="D29" s="466"/>
      <c r="E29" s="388"/>
      <c r="F29" s="920"/>
      <c r="G29" s="921"/>
    </row>
    <row r="30" spans="1:11" ht="30.75" customHeight="1">
      <c r="A30" s="31"/>
      <c r="B30" s="889" t="s">
        <v>58</v>
      </c>
      <c r="C30" s="755" t="s">
        <v>39</v>
      </c>
      <c r="D30" s="755" t="s">
        <v>40</v>
      </c>
      <c r="E30" s="755" t="s">
        <v>41</v>
      </c>
      <c r="F30" s="937" t="s">
        <v>42</v>
      </c>
      <c r="G30" s="938"/>
    </row>
    <row r="31" spans="1:11" ht="28.5" customHeight="1">
      <c r="A31" s="31"/>
      <c r="B31" s="890"/>
      <c r="C31" s="388"/>
      <c r="D31" s="746" t="s">
        <v>40</v>
      </c>
      <c r="E31" s="388"/>
      <c r="F31" s="920"/>
      <c r="G31" s="950"/>
    </row>
    <row r="32" spans="1:11" ht="18" customHeight="1">
      <c r="A32" s="31"/>
      <c r="B32" s="944" t="s">
        <v>63</v>
      </c>
      <c r="C32" s="1023" t="s">
        <v>1512</v>
      </c>
      <c r="D32" s="1024"/>
      <c r="E32" s="1024"/>
      <c r="F32" s="1024"/>
      <c r="G32" s="1025"/>
    </row>
    <row r="33" spans="1:8" ht="22.5" customHeight="1">
      <c r="A33" s="31"/>
      <c r="B33" s="945"/>
      <c r="C33" s="1026"/>
      <c r="D33" s="1027"/>
      <c r="E33" s="1027"/>
      <c r="F33" s="1027"/>
      <c r="G33" s="1028"/>
    </row>
    <row r="34" spans="1:8" ht="30" customHeight="1" thickBot="1">
      <c r="A34" s="31"/>
      <c r="B34" s="945"/>
      <c r="C34" s="1029"/>
      <c r="D34" s="1030"/>
      <c r="E34" s="1030"/>
      <c r="F34" s="1030"/>
      <c r="G34" s="1031"/>
    </row>
    <row r="35" spans="1:8" ht="28.5" customHeight="1" thickTop="1" thickBot="1">
      <c r="A35" s="31"/>
      <c r="B35" s="891" t="s">
        <v>43</v>
      </c>
      <c r="C35" s="892"/>
      <c r="D35" s="892"/>
      <c r="E35" s="892"/>
      <c r="F35" s="892"/>
      <c r="G35" s="893"/>
      <c r="H35" s="35"/>
    </row>
    <row r="36" spans="1:8" ht="58.5" customHeight="1" thickTop="1">
      <c r="A36" s="31"/>
      <c r="B36" s="980" t="s">
        <v>44</v>
      </c>
      <c r="C36" s="981"/>
      <c r="D36" s="738" t="s">
        <v>45</v>
      </c>
      <c r="E36" s="237" t="s">
        <v>46</v>
      </c>
      <c r="F36" s="982" t="s">
        <v>59</v>
      </c>
      <c r="G36" s="983"/>
      <c r="H36" s="35"/>
    </row>
    <row r="37" spans="1:8" ht="97.5" customHeight="1">
      <c r="A37" s="31"/>
      <c r="B37" s="1064" t="s">
        <v>1513</v>
      </c>
      <c r="C37" s="1064"/>
      <c r="D37" s="521" t="s">
        <v>1514</v>
      </c>
      <c r="E37" s="522" t="s">
        <v>785</v>
      </c>
      <c r="F37" s="1062" t="s">
        <v>1515</v>
      </c>
      <c r="G37" s="1063"/>
      <c r="H37" s="35"/>
    </row>
    <row r="38" spans="1:8" ht="57" customHeight="1">
      <c r="A38" s="31"/>
      <c r="B38" s="1064" t="s">
        <v>1516</v>
      </c>
      <c r="C38" s="1064"/>
      <c r="D38" s="521" t="s">
        <v>1517</v>
      </c>
      <c r="E38" s="522" t="s">
        <v>785</v>
      </c>
      <c r="F38" s="1062" t="s">
        <v>1518</v>
      </c>
      <c r="G38" s="1100"/>
    </row>
    <row r="39" spans="1:8" ht="49.5" customHeight="1">
      <c r="A39" s="31"/>
      <c r="B39" s="1064" t="s">
        <v>1519</v>
      </c>
      <c r="C39" s="1064"/>
      <c r="D39" s="521" t="s">
        <v>1517</v>
      </c>
      <c r="E39" s="522" t="s">
        <v>785</v>
      </c>
      <c r="F39" s="1062" t="s">
        <v>1520</v>
      </c>
      <c r="G39" s="1100"/>
    </row>
    <row r="40" spans="1:8" ht="34.5" customHeight="1">
      <c r="A40" s="31"/>
      <c r="B40" s="1077" t="s">
        <v>1521</v>
      </c>
      <c r="C40" s="1078"/>
      <c r="D40" s="521" t="s">
        <v>1246</v>
      </c>
      <c r="E40" s="522" t="s">
        <v>785</v>
      </c>
      <c r="F40" s="1101" t="s">
        <v>1522</v>
      </c>
      <c r="G40" s="1101"/>
    </row>
    <row r="41" spans="1:8" ht="24.75" customHeight="1">
      <c r="A41" s="31"/>
      <c r="B41" s="1102"/>
      <c r="C41" s="1103"/>
      <c r="D41" s="521"/>
      <c r="E41" s="522"/>
      <c r="F41" s="1104"/>
      <c r="G41" s="1105"/>
    </row>
    <row r="42" spans="1:8" s="1" customFormat="1" ht="28.5" customHeight="1">
      <c r="A42" s="32"/>
      <c r="B42" s="1102"/>
      <c r="C42" s="1103"/>
      <c r="D42" s="521"/>
      <c r="E42" s="522"/>
      <c r="F42" s="1104"/>
      <c r="G42" s="1105"/>
    </row>
    <row r="43" spans="1:8" s="1" customFormat="1" ht="45" customHeight="1">
      <c r="A43" s="32"/>
      <c r="B43" s="1102"/>
      <c r="C43" s="1103"/>
      <c r="D43" s="521"/>
      <c r="E43" s="522"/>
      <c r="F43" s="1106"/>
      <c r="G43" s="1107"/>
    </row>
    <row r="44" spans="1:8" s="384" customFormat="1" ht="51.75" customHeight="1">
      <c r="A44" s="32"/>
      <c r="B44" s="760"/>
      <c r="C44" s="761"/>
      <c r="D44" s="521"/>
      <c r="E44" s="522"/>
      <c r="F44" s="1104"/>
      <c r="G44" s="1105"/>
    </row>
    <row r="45" spans="1:8" s="384" customFormat="1" ht="34.5" customHeight="1" thickBot="1">
      <c r="A45" s="32"/>
      <c r="B45" s="1102"/>
      <c r="C45" s="1103"/>
      <c r="D45" s="521"/>
      <c r="E45" s="522"/>
      <c r="F45" s="1106"/>
      <c r="G45" s="1107"/>
    </row>
    <row r="46" spans="1:8" s="384" customFormat="1" ht="55.5" customHeight="1" thickTop="1" thickBot="1">
      <c r="A46" s="32"/>
      <c r="B46" s="891" t="s">
        <v>60</v>
      </c>
      <c r="C46" s="892"/>
      <c r="D46" s="892"/>
      <c r="E46" s="892"/>
      <c r="F46" s="892"/>
      <c r="G46" s="893"/>
    </row>
    <row r="47" spans="1:8" s="384" customFormat="1" ht="48.75" customHeight="1" thickTop="1">
      <c r="A47" s="32"/>
      <c r="B47" s="867" t="s">
        <v>61</v>
      </c>
      <c r="C47" s="868"/>
      <c r="D47" s="868"/>
      <c r="E47" s="868" t="s">
        <v>62</v>
      </c>
      <c r="F47" s="868"/>
      <c r="G47" s="869"/>
    </row>
    <row r="48" spans="1:8" s="384" customFormat="1" ht="47.25" customHeight="1">
      <c r="A48" s="32"/>
      <c r="B48" s="404" t="s">
        <v>47</v>
      </c>
      <c r="C48" s="1108">
        <v>170</v>
      </c>
      <c r="D48" s="1108"/>
      <c r="E48" s="404"/>
      <c r="F48" s="1106"/>
      <c r="G48" s="1107"/>
    </row>
    <row r="49" spans="1:7" s="384" customFormat="1" ht="50.25" customHeight="1">
      <c r="A49" s="32"/>
      <c r="B49" s="770" t="s">
        <v>48</v>
      </c>
      <c r="C49" s="1113">
        <v>425</v>
      </c>
      <c r="D49" s="1113"/>
      <c r="E49" s="64"/>
      <c r="F49" s="1104"/>
      <c r="G49" s="1105"/>
    </row>
    <row r="50" spans="1:7" s="384" customFormat="1" ht="28.5" customHeight="1" thickBot="1">
      <c r="A50" s="32"/>
      <c r="B50" s="771" t="s">
        <v>25</v>
      </c>
      <c r="C50" s="1110">
        <f>SUM(C48:C49)</f>
        <v>595</v>
      </c>
      <c r="D50" s="1110"/>
      <c r="E50" s="398"/>
      <c r="F50" s="1111"/>
      <c r="G50" s="1112"/>
    </row>
    <row r="51" spans="1:7" s="384" customFormat="1" ht="28.5" customHeight="1" thickTop="1" thickBot="1">
      <c r="A51" s="32"/>
      <c r="B51" s="891" t="s">
        <v>51</v>
      </c>
      <c r="C51" s="892"/>
      <c r="D51" s="892"/>
      <c r="E51" s="892"/>
      <c r="F51" s="892"/>
      <c r="G51" s="893"/>
    </row>
    <row r="52" spans="1:7" s="384" customFormat="1" ht="28.5" customHeight="1" thickTop="1">
      <c r="A52" s="32"/>
      <c r="B52" s="1018" t="s">
        <v>1523</v>
      </c>
      <c r="C52" s="1109"/>
      <c r="D52" s="1109"/>
      <c r="E52" s="1109"/>
      <c r="F52" s="1109"/>
      <c r="G52" s="1020"/>
    </row>
    <row r="53" spans="1:7" s="384" customFormat="1" ht="50.25" customHeight="1">
      <c r="A53" s="32"/>
      <c r="B53" s="1018"/>
      <c r="C53" s="1109"/>
      <c r="D53" s="1109"/>
      <c r="E53" s="1109"/>
      <c r="F53" s="1109"/>
      <c r="G53" s="1020"/>
    </row>
    <row r="54" spans="1:7" s="384" customFormat="1" ht="46.5" customHeight="1">
      <c r="A54" s="32"/>
      <c r="B54" s="1018"/>
      <c r="C54" s="1109"/>
      <c r="D54" s="1109"/>
      <c r="E54" s="1109"/>
      <c r="F54" s="1109"/>
      <c r="G54" s="1020"/>
    </row>
    <row r="55" spans="1:7" s="1" customFormat="1" ht="28.5" hidden="1" customHeight="1">
      <c r="A55" s="32"/>
      <c r="B55" s="1018"/>
      <c r="C55" s="1109"/>
      <c r="D55" s="1109"/>
      <c r="E55" s="1109"/>
      <c r="F55" s="1109"/>
      <c r="G55" s="1020"/>
    </row>
    <row r="56" spans="1:7" s="1" customFormat="1" ht="28.5" hidden="1" customHeight="1">
      <c r="A56" s="32"/>
      <c r="B56" s="891" t="s">
        <v>52</v>
      </c>
      <c r="C56" s="892"/>
      <c r="D56" s="892"/>
      <c r="E56" s="892"/>
      <c r="F56" s="892"/>
      <c r="G56" s="893"/>
    </row>
    <row r="57" spans="1:7" s="1" customFormat="1" ht="27" hidden="1" customHeight="1">
      <c r="A57" s="32"/>
      <c r="B57" s="1018"/>
      <c r="C57" s="1109"/>
      <c r="D57" s="1109"/>
      <c r="E57" s="1109"/>
      <c r="F57" s="1109"/>
      <c r="G57" s="1020"/>
    </row>
    <row r="58" spans="1:7" s="1" customFormat="1" ht="29.25" hidden="1" customHeight="1" thickBot="1">
      <c r="A58" s="32"/>
      <c r="B58" s="1097" t="s">
        <v>78</v>
      </c>
      <c r="C58" s="1098"/>
      <c r="D58" s="1098"/>
      <c r="E58" s="1098"/>
      <c r="F58" s="1098"/>
      <c r="G58" s="1099"/>
    </row>
    <row r="59" spans="1:7" ht="33" customHeight="1">
      <c r="A59" s="31"/>
      <c r="B59" s="1018"/>
      <c r="C59" s="1109"/>
      <c r="D59" s="1109"/>
      <c r="E59" s="1109"/>
      <c r="F59" s="1109"/>
      <c r="G59" s="1020"/>
    </row>
    <row r="60" spans="1:7" ht="25.5" customHeight="1" thickBot="1">
      <c r="A60" s="31"/>
      <c r="B60" s="955"/>
      <c r="C60" s="956"/>
      <c r="D60" s="956"/>
      <c r="E60" s="956"/>
      <c r="F60" s="956"/>
      <c r="G60" s="957"/>
    </row>
    <row r="61" spans="1:7" ht="24.75" customHeight="1" thickTop="1">
      <c r="A61" s="31"/>
      <c r="B61" s="29" t="s">
        <v>48</v>
      </c>
      <c r="C61" s="854"/>
      <c r="D61" s="854"/>
      <c r="E61" s="10" t="s">
        <v>50</v>
      </c>
      <c r="F61" s="953"/>
      <c r="G61" s="954"/>
    </row>
    <row r="62" spans="1:7" ht="25.5" customHeight="1" thickBot="1">
      <c r="A62" s="31"/>
      <c r="B62" s="30" t="s">
        <v>25</v>
      </c>
      <c r="C62" s="958"/>
      <c r="D62" s="958"/>
      <c r="E62" s="11" t="s">
        <v>25</v>
      </c>
      <c r="F62" s="959"/>
      <c r="G62" s="960"/>
    </row>
    <row r="63" spans="1:7" ht="27" customHeight="1" thickTop="1">
      <c r="A63" s="31"/>
      <c r="B63" s="864" t="s">
        <v>51</v>
      </c>
      <c r="C63" s="865"/>
      <c r="D63" s="865"/>
      <c r="E63" s="865"/>
      <c r="F63" s="865"/>
      <c r="G63" s="866"/>
    </row>
    <row r="64" spans="1:7" ht="33" customHeight="1">
      <c r="A64" s="31"/>
      <c r="B64" s="859"/>
      <c r="C64" s="859"/>
      <c r="D64" s="859"/>
      <c r="E64" s="859"/>
      <c r="F64" s="859"/>
      <c r="G64" s="859"/>
    </row>
    <row r="65" spans="1:7" ht="33" customHeight="1">
      <c r="A65" s="78"/>
      <c r="B65" s="859"/>
      <c r="C65" s="859"/>
      <c r="D65" s="859"/>
      <c r="E65" s="859"/>
      <c r="F65" s="859"/>
      <c r="G65" s="859"/>
    </row>
    <row r="66" spans="1:7" ht="33" customHeight="1">
      <c r="A66" s="78"/>
      <c r="B66" s="859"/>
      <c r="C66" s="859"/>
      <c r="D66" s="859"/>
      <c r="E66" s="859"/>
      <c r="F66" s="859"/>
      <c r="G66" s="859"/>
    </row>
    <row r="67" spans="1:7" ht="33" customHeight="1" thickBot="1">
      <c r="A67" s="78"/>
      <c r="B67" s="1018" t="s">
        <v>55</v>
      </c>
      <c r="C67" s="1019"/>
      <c r="D67" s="1019"/>
      <c r="E67" s="1019"/>
      <c r="F67" s="1019"/>
      <c r="G67" s="1020"/>
    </row>
    <row r="68" spans="1:7" ht="31.5" customHeight="1" thickTop="1">
      <c r="A68" s="31"/>
      <c r="B68" s="864" t="s">
        <v>52</v>
      </c>
      <c r="C68" s="865"/>
      <c r="D68" s="865"/>
      <c r="E68" s="865"/>
      <c r="F68" s="865"/>
      <c r="G68" s="866"/>
    </row>
    <row r="69" spans="1:7" ht="30.75" customHeight="1">
      <c r="A69" s="31"/>
      <c r="B69" s="859"/>
      <c r="C69" s="859"/>
      <c r="D69" s="859"/>
      <c r="E69" s="859"/>
      <c r="F69" s="859"/>
      <c r="G69" s="859"/>
    </row>
    <row r="70" spans="1:7" ht="39" customHeight="1">
      <c r="A70" s="78"/>
      <c r="B70" s="859"/>
      <c r="C70" s="859"/>
      <c r="D70" s="859"/>
      <c r="E70" s="859"/>
      <c r="F70" s="859"/>
      <c r="G70" s="859"/>
    </row>
  </sheetData>
  <mergeCells count="87">
    <mergeCell ref="B56:G56"/>
    <mergeCell ref="B57:G57"/>
    <mergeCell ref="B59:G59"/>
    <mergeCell ref="B60:G60"/>
    <mergeCell ref="F49:G49"/>
    <mergeCell ref="C50:D50"/>
    <mergeCell ref="F50:G50"/>
    <mergeCell ref="B51:G51"/>
    <mergeCell ref="B52:G52"/>
    <mergeCell ref="C49:D49"/>
    <mergeCell ref="B53:G53"/>
    <mergeCell ref="B54:G54"/>
    <mergeCell ref="B55:G55"/>
    <mergeCell ref="F45:G45"/>
    <mergeCell ref="B46:G46"/>
    <mergeCell ref="B47:D47"/>
    <mergeCell ref="E47:G47"/>
    <mergeCell ref="C48:D48"/>
    <mergeCell ref="F48:G48"/>
    <mergeCell ref="B45:C45"/>
    <mergeCell ref="B41:C41"/>
    <mergeCell ref="F41:G41"/>
    <mergeCell ref="F44:G44"/>
    <mergeCell ref="B42:C42"/>
    <mergeCell ref="F42:G42"/>
    <mergeCell ref="F43:G43"/>
    <mergeCell ref="B43:C43"/>
    <mergeCell ref="B38:C38"/>
    <mergeCell ref="F38:G38"/>
    <mergeCell ref="B39:C39"/>
    <mergeCell ref="F39:G39"/>
    <mergeCell ref="B40:C40"/>
    <mergeCell ref="F40:G40"/>
    <mergeCell ref="B24:C24"/>
    <mergeCell ref="F24:G24"/>
    <mergeCell ref="B30:B31"/>
    <mergeCell ref="B32:B34"/>
    <mergeCell ref="C32:G34"/>
    <mergeCell ref="B69:G69"/>
    <mergeCell ref="B70:G70"/>
    <mergeCell ref="B63:G63"/>
    <mergeCell ref="B58:G58"/>
    <mergeCell ref="C61:D61"/>
    <mergeCell ref="F61:G61"/>
    <mergeCell ref="C62:D62"/>
    <mergeCell ref="F62:G62"/>
    <mergeCell ref="B64:G64"/>
    <mergeCell ref="B65:G65"/>
    <mergeCell ref="B66:G66"/>
    <mergeCell ref="B67:G67"/>
    <mergeCell ref="B68:G68"/>
    <mergeCell ref="B1:F1"/>
    <mergeCell ref="B2:G2"/>
    <mergeCell ref="C7:G7"/>
    <mergeCell ref="C8:G8"/>
    <mergeCell ref="C12:G12"/>
    <mergeCell ref="C6:G6"/>
    <mergeCell ref="C5:G5"/>
    <mergeCell ref="C4:G4"/>
    <mergeCell ref="C3:G3"/>
    <mergeCell ref="C11:G11"/>
    <mergeCell ref="C10:G10"/>
    <mergeCell ref="C9:G9"/>
    <mergeCell ref="B13:G13"/>
    <mergeCell ref="F14:G14"/>
    <mergeCell ref="F31:G31"/>
    <mergeCell ref="F27:G27"/>
    <mergeCell ref="F20:G20"/>
    <mergeCell ref="B19:G19"/>
    <mergeCell ref="F21:G21"/>
    <mergeCell ref="B25:C25"/>
    <mergeCell ref="F25:G25"/>
    <mergeCell ref="B26:G26"/>
    <mergeCell ref="B27:B28"/>
    <mergeCell ref="F29:G29"/>
    <mergeCell ref="F15:G15"/>
    <mergeCell ref="B16:G16"/>
    <mergeCell ref="F22:G22"/>
    <mergeCell ref="B23:G23"/>
    <mergeCell ref="H26:K27"/>
    <mergeCell ref="F30:G30"/>
    <mergeCell ref="F36:G36"/>
    <mergeCell ref="F37:G37"/>
    <mergeCell ref="F28:G28"/>
    <mergeCell ref="B35:G35"/>
    <mergeCell ref="B36:C36"/>
    <mergeCell ref="B37:C37"/>
  </mergeCells>
  <pageMargins left="0.7" right="0.7" top="0.75" bottom="0.75" header="0.3" footer="0.3"/>
  <pageSetup scale="75" fitToHeight="0" orientation="portrait" r:id="rId1"/>
  <rowBreaks count="2" manualBreakCount="2">
    <brk id="35" max="6" man="1"/>
    <brk id="40" max="6" man="1"/>
  </rowBreaks>
  <colBreaks count="1" manualBreakCount="1">
    <brk id="7" max="1048575" man="1"/>
  </colBreaks>
</worksheet>
</file>

<file path=xl/worksheets/sheet40.xml><?xml version="1.0" encoding="utf-8"?>
<worksheet xmlns="http://schemas.openxmlformats.org/spreadsheetml/2006/main" xmlns:r="http://schemas.openxmlformats.org/officeDocument/2006/relationships">
  <sheetPr>
    <tabColor rgb="FF00B0F0"/>
  </sheetPr>
  <dimension ref="A1:E51"/>
  <sheetViews>
    <sheetView rightToLeft="1" topLeftCell="A28" workbookViewId="0">
      <selection activeCell="A17" sqref="A17"/>
    </sheetView>
  </sheetViews>
  <sheetFormatPr defaultRowHeight="15"/>
  <cols>
    <col min="1" max="1" width="31.28515625" customWidth="1"/>
    <col min="4" max="4" width="40.42578125" customWidth="1"/>
    <col min="5" max="5" width="23.42578125" customWidth="1"/>
  </cols>
  <sheetData>
    <row r="1" spans="1:5" ht="68.25" customHeight="1" thickTop="1" thickBot="1">
      <c r="A1" s="913" t="s">
        <v>1495</v>
      </c>
      <c r="B1" s="913"/>
      <c r="C1" s="913"/>
      <c r="D1" s="914"/>
      <c r="E1" s="418" t="s">
        <v>237</v>
      </c>
    </row>
    <row r="2" spans="1:5" ht="18" thickTop="1" thickBot="1">
      <c r="A2" s="901" t="s">
        <v>0</v>
      </c>
      <c r="B2" s="901"/>
      <c r="C2" s="901"/>
      <c r="D2" s="901"/>
      <c r="E2" s="902"/>
    </row>
    <row r="3" spans="1:5" ht="17.25" thickTop="1">
      <c r="A3" s="400" t="s">
        <v>7</v>
      </c>
      <c r="B3" s="1946" t="s">
        <v>1496</v>
      </c>
      <c r="C3" s="1946"/>
      <c r="D3" s="1946"/>
      <c r="E3" s="1947"/>
    </row>
    <row r="4" spans="1:5" ht="17.25" thickBot="1">
      <c r="A4" s="848" t="s">
        <v>1</v>
      </c>
      <c r="B4" s="1953" t="s">
        <v>1680</v>
      </c>
      <c r="C4" s="1953"/>
      <c r="D4" s="1953"/>
      <c r="E4" s="1954"/>
    </row>
    <row r="5" spans="1:5" ht="17.25" thickTop="1">
      <c r="A5" s="848" t="s">
        <v>2</v>
      </c>
      <c r="B5" s="1946" t="s">
        <v>1681</v>
      </c>
      <c r="C5" s="1946"/>
      <c r="D5" s="1946"/>
      <c r="E5" s="1947"/>
    </row>
    <row r="6" spans="1:5" ht="17.25" thickBot="1">
      <c r="A6" s="848" t="s">
        <v>243</v>
      </c>
      <c r="B6" s="2497"/>
      <c r="C6" s="2498"/>
      <c r="D6" s="2498"/>
      <c r="E6" s="2499"/>
    </row>
    <row r="7" spans="1:5" ht="17.25" thickTop="1">
      <c r="A7" s="848" t="s">
        <v>8</v>
      </c>
      <c r="B7" s="1946" t="s">
        <v>223</v>
      </c>
      <c r="C7" s="1946"/>
      <c r="D7" s="1946"/>
      <c r="E7" s="1947"/>
    </row>
    <row r="8" spans="1:5" ht="16.5">
      <c r="A8" s="210" t="s">
        <v>54</v>
      </c>
      <c r="B8" s="1175"/>
      <c r="C8" s="1175"/>
      <c r="D8" s="1175"/>
      <c r="E8" s="1176"/>
    </row>
    <row r="9" spans="1:5" ht="16.5">
      <c r="A9" s="763" t="s">
        <v>9</v>
      </c>
      <c r="B9" s="1006"/>
      <c r="C9" s="1007"/>
      <c r="D9" s="1007"/>
      <c r="E9" s="1008"/>
    </row>
    <row r="10" spans="1:5" ht="20.25">
      <c r="A10" s="848" t="s">
        <v>20</v>
      </c>
      <c r="B10" s="1057"/>
      <c r="C10" s="1057"/>
      <c r="D10" s="1057"/>
      <c r="E10" s="1058"/>
    </row>
    <row r="11" spans="1:5" ht="17.25" thickBot="1">
      <c r="A11" s="401" t="s">
        <v>16</v>
      </c>
      <c r="B11" s="2203"/>
      <c r="C11" s="2203"/>
      <c r="D11" s="2203"/>
      <c r="E11" s="2204"/>
    </row>
    <row r="12" spans="1:5" ht="18" thickTop="1" thickBot="1">
      <c r="A12" s="901" t="s">
        <v>276</v>
      </c>
      <c r="B12" s="901"/>
      <c r="C12" s="901"/>
      <c r="D12" s="901"/>
      <c r="E12" s="902"/>
    </row>
    <row r="13" spans="1:5" ht="15.75" thickTop="1">
      <c r="A13" s="402" t="s">
        <v>11</v>
      </c>
      <c r="B13" s="392" t="s">
        <v>13</v>
      </c>
      <c r="C13" s="392" t="s">
        <v>14</v>
      </c>
      <c r="D13" s="903" t="s">
        <v>15</v>
      </c>
      <c r="E13" s="904"/>
    </row>
    <row r="14" spans="1:5" ht="27" thickBot="1">
      <c r="A14" s="50"/>
      <c r="B14" s="50"/>
      <c r="C14" s="385"/>
      <c r="D14" s="905"/>
      <c r="E14" s="906"/>
    </row>
    <row r="15" spans="1:5" ht="23.25" thickTop="1" thickBot="1">
      <c r="A15" s="892" t="s">
        <v>17</v>
      </c>
      <c r="B15" s="892"/>
      <c r="C15" s="892"/>
      <c r="D15" s="892"/>
      <c r="E15" s="893"/>
    </row>
    <row r="16" spans="1:5" ht="20.25" thickTop="1">
      <c r="A16" s="404" t="s">
        <v>1499</v>
      </c>
      <c r="B16" s="397" t="s">
        <v>6</v>
      </c>
      <c r="C16" s="112"/>
      <c r="D16" s="393" t="s">
        <v>18</v>
      </c>
      <c r="E16" s="394" t="s">
        <v>109</v>
      </c>
    </row>
    <row r="17" spans="1:5" ht="20.25" thickBot="1">
      <c r="A17" s="405" t="s">
        <v>5</v>
      </c>
      <c r="B17" s="398" t="s">
        <v>3</v>
      </c>
      <c r="C17" s="111"/>
      <c r="D17" s="395" t="s">
        <v>19</v>
      </c>
      <c r="E17" s="222"/>
    </row>
    <row r="18" spans="1:5" ht="23.25" thickTop="1" thickBot="1">
      <c r="A18" s="892" t="s">
        <v>31</v>
      </c>
      <c r="B18" s="892"/>
      <c r="C18" s="892"/>
      <c r="D18" s="892"/>
      <c r="E18" s="893"/>
    </row>
    <row r="19" spans="1:5" ht="20.25" thickTop="1">
      <c r="A19" s="399" t="s">
        <v>30</v>
      </c>
      <c r="B19" s="845" t="s">
        <v>1500</v>
      </c>
      <c r="C19" s="845" t="s">
        <v>23</v>
      </c>
      <c r="D19" s="899" t="s">
        <v>390</v>
      </c>
      <c r="E19" s="900"/>
    </row>
    <row r="20" spans="1:5" ht="20.25" thickBot="1">
      <c r="A20" s="419">
        <v>462000</v>
      </c>
      <c r="B20" s="419"/>
      <c r="C20" s="398" t="s">
        <v>1501</v>
      </c>
      <c r="D20" s="1059"/>
      <c r="E20" s="1944"/>
    </row>
    <row r="21" spans="1:5" ht="21" thickTop="1" thickBot="1">
      <c r="A21" s="403" t="s">
        <v>25</v>
      </c>
      <c r="B21" s="419"/>
      <c r="C21" s="386"/>
      <c r="D21" s="1059"/>
      <c r="E21" s="1944"/>
    </row>
    <row r="22" spans="1:5" ht="23.25" thickTop="1" thickBot="1">
      <c r="A22" s="892" t="s">
        <v>27</v>
      </c>
      <c r="B22" s="892"/>
      <c r="C22" s="892"/>
      <c r="D22" s="892"/>
      <c r="E22" s="893"/>
    </row>
    <row r="23" spans="1:5" ht="79.5" thickTop="1">
      <c r="A23" s="846" t="s">
        <v>28</v>
      </c>
      <c r="B23" s="315" t="s">
        <v>1502</v>
      </c>
      <c r="C23" s="316" t="s">
        <v>317</v>
      </c>
      <c r="D23" s="899" t="s">
        <v>324</v>
      </c>
      <c r="E23" s="900"/>
    </row>
    <row r="24" spans="1:5" ht="15.75" thickBot="1">
      <c r="A24" s="851"/>
      <c r="B24" s="317"/>
      <c r="C24" s="317"/>
      <c r="D24" s="2207">
        <v>2.1600000000000001E-2</v>
      </c>
      <c r="E24" s="2208"/>
    </row>
    <row r="25" spans="1:5" ht="21" thickTop="1" thickBot="1">
      <c r="A25" s="915"/>
      <c r="B25" s="915"/>
      <c r="C25" s="915"/>
      <c r="D25" s="915"/>
      <c r="E25" s="916"/>
    </row>
    <row r="26" spans="1:5" ht="20.25" thickTop="1">
      <c r="A26" s="946" t="s">
        <v>33</v>
      </c>
      <c r="B26" s="387" t="s">
        <v>35</v>
      </c>
      <c r="C26" s="387" t="s">
        <v>341</v>
      </c>
      <c r="D26" s="887" t="s">
        <v>37</v>
      </c>
      <c r="E26" s="888"/>
    </row>
    <row r="27" spans="1:5" ht="18">
      <c r="A27" s="947"/>
      <c r="B27" s="119"/>
      <c r="C27" s="415"/>
      <c r="D27" s="943"/>
      <c r="E27" s="921"/>
    </row>
    <row r="28" spans="1:5" ht="18">
      <c r="A28" s="406" t="s">
        <v>38</v>
      </c>
      <c r="B28" s="764"/>
      <c r="C28" s="388"/>
      <c r="D28" s="920"/>
      <c r="E28" s="921"/>
    </row>
    <row r="29" spans="1:5" ht="19.5">
      <c r="A29" s="889" t="s">
        <v>58</v>
      </c>
      <c r="B29" s="850" t="s">
        <v>40</v>
      </c>
      <c r="C29" s="850" t="s">
        <v>41</v>
      </c>
      <c r="D29" s="937" t="s">
        <v>42</v>
      </c>
      <c r="E29" s="938"/>
    </row>
    <row r="30" spans="1:5" ht="18">
      <c r="A30" s="890"/>
      <c r="B30" s="297" t="s">
        <v>1503</v>
      </c>
      <c r="C30" s="388"/>
      <c r="D30" s="920"/>
      <c r="E30" s="950"/>
    </row>
    <row r="31" spans="1:5">
      <c r="A31" s="944" t="s">
        <v>63</v>
      </c>
      <c r="B31" s="929" t="s">
        <v>1682</v>
      </c>
      <c r="C31" s="929"/>
      <c r="D31" s="929"/>
      <c r="E31" s="929"/>
    </row>
    <row r="32" spans="1:5">
      <c r="A32" s="945"/>
      <c r="B32" s="932"/>
      <c r="C32" s="932"/>
      <c r="D32" s="932"/>
      <c r="E32" s="933"/>
    </row>
    <row r="33" spans="1:5" ht="39" customHeight="1" thickBot="1">
      <c r="A33" s="945"/>
      <c r="B33" s="932"/>
      <c r="C33" s="932"/>
      <c r="D33" s="932"/>
      <c r="E33" s="933"/>
    </row>
    <row r="34" spans="1:5" ht="23.25" thickTop="1" thickBot="1">
      <c r="A34" s="891" t="s">
        <v>43</v>
      </c>
      <c r="B34" s="892"/>
      <c r="C34" s="892"/>
      <c r="D34" s="892"/>
      <c r="E34" s="893"/>
    </row>
    <row r="35" spans="1:5" ht="78.75" thickTop="1">
      <c r="A35" s="849" t="s">
        <v>44</v>
      </c>
      <c r="B35" s="845" t="s">
        <v>45</v>
      </c>
      <c r="C35" s="237" t="s">
        <v>46</v>
      </c>
      <c r="D35" s="982" t="s">
        <v>59</v>
      </c>
      <c r="E35" s="983"/>
    </row>
    <row r="36" spans="1:5">
      <c r="A36" s="383"/>
      <c r="B36" s="383"/>
      <c r="C36" s="383"/>
      <c r="D36" s="383"/>
      <c r="E36" s="383"/>
    </row>
    <row r="37" spans="1:5">
      <c r="A37" s="383"/>
      <c r="B37" s="383"/>
      <c r="C37" s="383"/>
      <c r="D37" s="383"/>
      <c r="E37" s="383"/>
    </row>
    <row r="38" spans="1:5">
      <c r="A38" s="383"/>
      <c r="B38" s="383"/>
      <c r="C38" s="383"/>
      <c r="D38" s="383"/>
      <c r="E38" s="383"/>
    </row>
    <row r="39" spans="1:5">
      <c r="A39" s="383"/>
      <c r="B39" s="383"/>
      <c r="C39" s="383"/>
      <c r="D39" s="383"/>
      <c r="E39" s="383"/>
    </row>
    <row r="40" spans="1:5">
      <c r="A40" s="383"/>
      <c r="B40" s="383"/>
      <c r="C40" s="383"/>
      <c r="D40" s="383"/>
      <c r="E40" s="383"/>
    </row>
    <row r="41" spans="1:5" ht="21.75">
      <c r="A41" s="1847" t="s">
        <v>60</v>
      </c>
      <c r="B41" s="1847"/>
      <c r="C41" s="1847"/>
      <c r="D41" s="1847"/>
      <c r="E41" s="1847"/>
    </row>
    <row r="42" spans="1:5" ht="19.5">
      <c r="A42" s="937" t="s">
        <v>61</v>
      </c>
      <c r="B42" s="2195"/>
      <c r="C42" s="1860" t="s">
        <v>62</v>
      </c>
      <c r="D42" s="1860"/>
      <c r="E42" s="1860"/>
    </row>
    <row r="43" spans="1:5" ht="19.5">
      <c r="A43" s="390" t="s">
        <v>47</v>
      </c>
      <c r="B43" s="847"/>
      <c r="C43" s="390" t="s">
        <v>49</v>
      </c>
      <c r="D43" s="854"/>
      <c r="E43" s="854"/>
    </row>
    <row r="44" spans="1:5" ht="19.5">
      <c r="A44" s="309" t="s">
        <v>48</v>
      </c>
      <c r="B44" s="847"/>
      <c r="C44" s="390" t="s">
        <v>50</v>
      </c>
      <c r="D44" s="854"/>
      <c r="E44" s="854"/>
    </row>
    <row r="45" spans="1:5" ht="19.5">
      <c r="A45" s="309" t="s">
        <v>25</v>
      </c>
      <c r="B45" s="847"/>
      <c r="C45" s="390"/>
      <c r="D45" s="854"/>
      <c r="E45" s="854"/>
    </row>
    <row r="46" spans="1:5" ht="21.75">
      <c r="A46" s="1847" t="s">
        <v>51</v>
      </c>
      <c r="B46" s="1847"/>
      <c r="C46" s="1847"/>
      <c r="D46" s="1847"/>
      <c r="E46" s="1847"/>
    </row>
    <row r="47" spans="1:5" ht="18.75">
      <c r="A47" s="964"/>
      <c r="B47" s="964"/>
      <c r="C47" s="964"/>
      <c r="D47" s="964"/>
      <c r="E47" s="964"/>
    </row>
    <row r="48" spans="1:5" ht="21.75">
      <c r="A48" s="1847" t="s">
        <v>52</v>
      </c>
      <c r="B48" s="1847"/>
      <c r="C48" s="1847"/>
      <c r="D48" s="1847"/>
      <c r="E48" s="1847"/>
    </row>
    <row r="49" spans="1:5" ht="21.75">
      <c r="A49" s="2120"/>
      <c r="B49" s="2120"/>
      <c r="C49" s="2120"/>
      <c r="D49" s="2120"/>
      <c r="E49" s="2120"/>
    </row>
    <row r="50" spans="1:5" ht="21.75">
      <c r="A50" s="2120"/>
      <c r="B50" s="2120"/>
      <c r="C50" s="2120"/>
      <c r="D50" s="2120"/>
      <c r="E50" s="2120"/>
    </row>
    <row r="51" spans="1:5" ht="21.75">
      <c r="A51" s="2120"/>
      <c r="B51" s="2120"/>
      <c r="C51" s="2120"/>
      <c r="D51" s="2120"/>
      <c r="E51" s="2120"/>
    </row>
  </sheetData>
  <mergeCells count="46">
    <mergeCell ref="A12:E12"/>
    <mergeCell ref="A1:D1"/>
    <mergeCell ref="A2:E2"/>
    <mergeCell ref="B3:E3"/>
    <mergeCell ref="B4:E4"/>
    <mergeCell ref="B5:E5"/>
    <mergeCell ref="B6:E6"/>
    <mergeCell ref="B7:E7"/>
    <mergeCell ref="B8:E8"/>
    <mergeCell ref="B9:E9"/>
    <mergeCell ref="B10:E10"/>
    <mergeCell ref="B11:E11"/>
    <mergeCell ref="A26:A27"/>
    <mergeCell ref="D26:E26"/>
    <mergeCell ref="D27:E27"/>
    <mergeCell ref="D13:E13"/>
    <mergeCell ref="D14:E14"/>
    <mergeCell ref="A15:E15"/>
    <mergeCell ref="A18:E18"/>
    <mergeCell ref="D19:E19"/>
    <mergeCell ref="D20:E20"/>
    <mergeCell ref="D21:E21"/>
    <mergeCell ref="A22:E22"/>
    <mergeCell ref="D23:E23"/>
    <mergeCell ref="D24:E24"/>
    <mergeCell ref="A25:E25"/>
    <mergeCell ref="D43:E43"/>
    <mergeCell ref="D28:E28"/>
    <mergeCell ref="A29:A30"/>
    <mergeCell ref="D29:E29"/>
    <mergeCell ref="D30:E30"/>
    <mergeCell ref="A31:A33"/>
    <mergeCell ref="B31:E33"/>
    <mergeCell ref="A34:E34"/>
    <mergeCell ref="D35:E35"/>
    <mergeCell ref="A41:E41"/>
    <mergeCell ref="A42:B42"/>
    <mergeCell ref="C42:E42"/>
    <mergeCell ref="A50:E50"/>
    <mergeCell ref="A51:E51"/>
    <mergeCell ref="D44:E44"/>
    <mergeCell ref="D45:E45"/>
    <mergeCell ref="A46:E46"/>
    <mergeCell ref="A47:E47"/>
    <mergeCell ref="A48:E48"/>
    <mergeCell ref="A49:E49"/>
  </mergeCells>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rgb="FF00B0F0"/>
    <pageSetUpPr fitToPage="1"/>
  </sheetPr>
  <dimension ref="A1:F111"/>
  <sheetViews>
    <sheetView rightToLeft="1" view="pageBreakPreview" zoomScaleNormal="82" zoomScaleSheetLayoutView="100" workbookViewId="0">
      <selection activeCell="D28" sqref="D28"/>
    </sheetView>
  </sheetViews>
  <sheetFormatPr defaultRowHeight="15"/>
  <cols>
    <col min="1" max="1" width="30" customWidth="1"/>
    <col min="2" max="2" width="33" customWidth="1"/>
    <col min="3" max="3" width="23.7109375" bestFit="1" customWidth="1"/>
    <col min="4" max="4" width="25.7109375" customWidth="1"/>
    <col min="5" max="5" width="18.5703125" customWidth="1"/>
  </cols>
  <sheetData>
    <row r="1" spans="1:5" ht="58.5" customHeight="1" thickTop="1" thickBot="1">
      <c r="A1" s="913" t="s">
        <v>1491</v>
      </c>
      <c r="B1" s="913"/>
      <c r="C1" s="913"/>
      <c r="D1" s="913"/>
      <c r="E1" s="914"/>
    </row>
    <row r="2" spans="1:5" ht="34.5" customHeight="1" thickTop="1" thickBot="1">
      <c r="A2" s="901" t="s">
        <v>0</v>
      </c>
      <c r="B2" s="901"/>
      <c r="C2" s="901"/>
      <c r="D2" s="901"/>
      <c r="E2" s="901"/>
    </row>
    <row r="3" spans="1:5" ht="30" customHeight="1" thickTop="1">
      <c r="A3" s="400" t="s">
        <v>7</v>
      </c>
      <c r="B3" s="1144" t="s">
        <v>72</v>
      </c>
      <c r="C3" s="1145"/>
      <c r="D3" s="1145"/>
      <c r="E3" s="1145"/>
    </row>
    <row r="4" spans="1:5" ht="27.75" customHeight="1">
      <c r="A4" s="571" t="s">
        <v>1</v>
      </c>
      <c r="B4" s="1142" t="s">
        <v>73</v>
      </c>
      <c r="C4" s="1143"/>
      <c r="D4" s="1143"/>
      <c r="E4" s="1143"/>
    </row>
    <row r="5" spans="1:5" ht="28.5" customHeight="1">
      <c r="A5" s="571" t="s">
        <v>2</v>
      </c>
      <c r="B5" s="1140" t="s">
        <v>74</v>
      </c>
      <c r="C5" s="1141"/>
      <c r="D5" s="1141"/>
      <c r="E5" s="1141"/>
    </row>
    <row r="6" spans="1:5" ht="27.75" customHeight="1" thickBot="1">
      <c r="A6" s="571" t="s">
        <v>243</v>
      </c>
      <c r="B6" s="1138">
        <v>44479200</v>
      </c>
      <c r="C6" s="1139"/>
      <c r="D6" s="1139"/>
      <c r="E6" s="1139"/>
    </row>
    <row r="7" spans="1:5" ht="24" customHeight="1" thickTop="1">
      <c r="A7" s="571" t="s">
        <v>8</v>
      </c>
      <c r="B7" s="1135" t="s">
        <v>223</v>
      </c>
      <c r="C7" s="1136"/>
      <c r="D7" s="1136"/>
      <c r="E7" s="1136"/>
    </row>
    <row r="8" spans="1:5" ht="33" customHeight="1">
      <c r="A8" s="571" t="s">
        <v>54</v>
      </c>
      <c r="B8" s="1137" t="s">
        <v>855</v>
      </c>
      <c r="C8" s="1137"/>
      <c r="D8" s="1137"/>
      <c r="E8" s="1137"/>
    </row>
    <row r="9" spans="1:5" ht="96.75" customHeight="1">
      <c r="A9" s="1050" t="s">
        <v>9</v>
      </c>
      <c r="B9" s="1127" t="s">
        <v>858</v>
      </c>
      <c r="C9" s="1128"/>
      <c r="D9" s="1128"/>
      <c r="E9" s="1128"/>
    </row>
    <row r="10" spans="1:5" ht="9" customHeight="1">
      <c r="A10" s="1051"/>
      <c r="B10" s="1129"/>
      <c r="C10" s="1130"/>
      <c r="D10" s="1130"/>
      <c r="E10" s="1130"/>
    </row>
    <row r="11" spans="1:5" ht="30" customHeight="1">
      <c r="A11" s="571" t="s">
        <v>20</v>
      </c>
      <c r="B11" s="1146"/>
      <c r="C11" s="1147"/>
      <c r="D11" s="1147"/>
      <c r="E11" s="1147"/>
    </row>
    <row r="12" spans="1:5" ht="30" customHeight="1" thickBot="1">
      <c r="A12" s="401" t="s">
        <v>16</v>
      </c>
      <c r="B12" s="1148"/>
      <c r="C12" s="1149"/>
      <c r="D12" s="1149"/>
      <c r="E12" s="1149"/>
    </row>
    <row r="13" spans="1:5" ht="21" customHeight="1" thickTop="1" thickBot="1">
      <c r="A13" s="901" t="s">
        <v>10</v>
      </c>
      <c r="B13" s="901"/>
      <c r="C13" s="901"/>
      <c r="D13" s="901"/>
      <c r="E13" s="901"/>
    </row>
    <row r="14" spans="1:5" ht="33" customHeight="1" thickTop="1">
      <c r="A14" s="402" t="s">
        <v>11</v>
      </c>
      <c r="B14" s="392" t="s">
        <v>12</v>
      </c>
      <c r="C14" s="392" t="s">
        <v>13</v>
      </c>
      <c r="D14" s="392" t="s">
        <v>14</v>
      </c>
      <c r="E14" s="563" t="s">
        <v>15</v>
      </c>
    </row>
    <row r="15" spans="1:5" ht="100.5" customHeight="1" thickBot="1">
      <c r="A15" s="56" t="s">
        <v>853</v>
      </c>
      <c r="B15" s="56" t="s">
        <v>854</v>
      </c>
      <c r="C15" s="385"/>
      <c r="D15" s="385"/>
      <c r="E15" s="564"/>
    </row>
    <row r="16" spans="1:5" ht="28.5" customHeight="1" thickTop="1" thickBot="1">
      <c r="A16" s="892" t="s">
        <v>17</v>
      </c>
      <c r="B16" s="892"/>
      <c r="C16" s="892"/>
      <c r="D16" s="892"/>
      <c r="E16" s="892"/>
    </row>
    <row r="17" spans="1:6" ht="32.25" customHeight="1" thickTop="1">
      <c r="A17" s="404" t="s">
        <v>4</v>
      </c>
      <c r="B17" s="97" t="s">
        <v>252</v>
      </c>
      <c r="C17" s="397" t="s">
        <v>6</v>
      </c>
      <c r="D17" s="112" t="s">
        <v>129</v>
      </c>
      <c r="E17" s="393" t="s">
        <v>18</v>
      </c>
    </row>
    <row r="18" spans="1:6" ht="30.75" customHeight="1" thickBot="1">
      <c r="A18" s="405" t="s">
        <v>5</v>
      </c>
      <c r="B18" s="108"/>
      <c r="C18" s="398" t="s">
        <v>3</v>
      </c>
      <c r="D18" s="111"/>
      <c r="E18" s="395" t="s">
        <v>19</v>
      </c>
    </row>
    <row r="19" spans="1:6" ht="18" customHeight="1" thickTop="1" thickBot="1">
      <c r="A19" s="892" t="s">
        <v>31</v>
      </c>
      <c r="B19" s="892"/>
      <c r="C19" s="892"/>
      <c r="D19" s="892"/>
      <c r="E19" s="892"/>
    </row>
    <row r="20" spans="1:6" ht="25.5" customHeight="1" thickTop="1">
      <c r="A20" s="399" t="s">
        <v>30</v>
      </c>
      <c r="B20" s="560" t="s">
        <v>26</v>
      </c>
      <c r="C20" s="560" t="s">
        <v>22</v>
      </c>
      <c r="D20" s="560" t="s">
        <v>23</v>
      </c>
      <c r="E20" s="562" t="s">
        <v>387</v>
      </c>
      <c r="F20" s="105"/>
    </row>
    <row r="21" spans="1:6" ht="30.75" customHeight="1" thickBot="1">
      <c r="A21" s="142">
        <v>44479200</v>
      </c>
      <c r="B21" s="142">
        <v>44479200</v>
      </c>
      <c r="C21" s="106"/>
      <c r="D21" s="55" t="s">
        <v>121</v>
      </c>
      <c r="E21" s="538">
        <v>44479200</v>
      </c>
    </row>
    <row r="22" spans="1:6" ht="25.5" customHeight="1" thickTop="1" thickBot="1">
      <c r="A22" s="403" t="s">
        <v>25</v>
      </c>
      <c r="B22" s="142">
        <v>44479200</v>
      </c>
      <c r="C22" s="107"/>
      <c r="D22" s="49"/>
      <c r="E22" s="538">
        <v>44479200</v>
      </c>
    </row>
    <row r="23" spans="1:6" ht="21.75" customHeight="1" thickTop="1" thickBot="1">
      <c r="A23" s="892" t="s">
        <v>27</v>
      </c>
      <c r="B23" s="892"/>
      <c r="C23" s="892"/>
      <c r="D23" s="892"/>
      <c r="E23" s="892"/>
    </row>
    <row r="24" spans="1:6" ht="45.75" customHeight="1" thickTop="1">
      <c r="A24" s="942" t="s">
        <v>335</v>
      </c>
      <c r="B24" s="867"/>
      <c r="C24" s="560" t="s">
        <v>336</v>
      </c>
      <c r="D24" s="409" t="s">
        <v>358</v>
      </c>
      <c r="E24" s="574" t="s">
        <v>359</v>
      </c>
    </row>
    <row r="25" spans="1:6" ht="28.5" customHeight="1" thickBot="1">
      <c r="A25" s="1131"/>
      <c r="B25" s="1132"/>
      <c r="C25" s="531"/>
      <c r="D25" s="233"/>
      <c r="E25" s="568">
        <v>0.89</v>
      </c>
    </row>
    <row r="26" spans="1:6" ht="18" customHeight="1" thickTop="1" thickBot="1">
      <c r="A26" s="915" t="s">
        <v>32</v>
      </c>
      <c r="B26" s="915"/>
      <c r="C26" s="915"/>
      <c r="D26" s="915"/>
      <c r="E26" s="915"/>
    </row>
    <row r="27" spans="1:6" ht="22.5" customHeight="1" thickTop="1">
      <c r="A27" s="946" t="s">
        <v>33</v>
      </c>
      <c r="B27" s="387" t="s">
        <v>34</v>
      </c>
      <c r="C27" s="387" t="s">
        <v>35</v>
      </c>
      <c r="D27" s="387" t="s">
        <v>36</v>
      </c>
      <c r="E27" s="561" t="s">
        <v>37</v>
      </c>
    </row>
    <row r="28" spans="1:6" ht="30" customHeight="1" thickBot="1">
      <c r="A28" s="947"/>
      <c r="B28" s="532">
        <v>0.05</v>
      </c>
      <c r="C28" s="415">
        <v>0.47</v>
      </c>
      <c r="D28" s="415">
        <v>0.55000000000000004</v>
      </c>
      <c r="E28" s="566">
        <v>0.88</v>
      </c>
    </row>
    <row r="29" spans="1:6" ht="28.5" customHeight="1" thickTop="1">
      <c r="A29" s="406" t="s">
        <v>38</v>
      </c>
      <c r="B29" s="388"/>
      <c r="C29" s="388"/>
      <c r="D29" s="143"/>
      <c r="E29" s="565"/>
      <c r="F29" s="35"/>
    </row>
    <row r="30" spans="1:6" ht="28.5" customHeight="1">
      <c r="A30" s="889" t="s">
        <v>58</v>
      </c>
      <c r="B30" s="573" t="s">
        <v>39</v>
      </c>
      <c r="C30" s="573" t="s">
        <v>40</v>
      </c>
      <c r="D30" s="573" t="s">
        <v>41</v>
      </c>
      <c r="E30" s="573" t="s">
        <v>42</v>
      </c>
      <c r="F30" s="35"/>
    </row>
    <row r="31" spans="1:6" ht="24.75" customHeight="1">
      <c r="A31" s="890"/>
      <c r="B31" s="388"/>
      <c r="C31" s="567"/>
      <c r="D31" s="297"/>
      <c r="E31" s="567"/>
      <c r="F31" s="35"/>
    </row>
    <row r="32" spans="1:6" ht="15" customHeight="1">
      <c r="A32" s="944" t="s">
        <v>347</v>
      </c>
      <c r="B32" s="1155" t="s">
        <v>1015</v>
      </c>
      <c r="C32" s="1155"/>
      <c r="D32" s="1155"/>
      <c r="E32" s="1155"/>
    </row>
    <row r="33" spans="1:5" ht="24" customHeight="1">
      <c r="A33" s="945"/>
      <c r="B33" s="1155"/>
      <c r="C33" s="1155"/>
      <c r="D33" s="1155"/>
      <c r="E33" s="1155"/>
    </row>
    <row r="34" spans="1:5" ht="22.5" customHeight="1" thickBot="1">
      <c r="A34" s="945"/>
      <c r="B34" s="1155"/>
      <c r="C34" s="1155"/>
      <c r="D34" s="1155"/>
      <c r="E34" s="1155"/>
    </row>
    <row r="35" spans="1:5" ht="24.75" customHeight="1" thickTop="1" thickBot="1">
      <c r="A35" s="891" t="s">
        <v>43</v>
      </c>
      <c r="B35" s="885"/>
      <c r="C35" s="885"/>
      <c r="D35" s="885"/>
      <c r="E35" s="885"/>
    </row>
    <row r="36" spans="1:5" s="1" customFormat="1" ht="46.5" customHeight="1" thickTop="1">
      <c r="A36" s="980" t="s">
        <v>44</v>
      </c>
      <c r="B36" s="981"/>
      <c r="C36" s="560" t="s">
        <v>45</v>
      </c>
      <c r="D36" s="410" t="s">
        <v>46</v>
      </c>
      <c r="E36" s="542" t="s">
        <v>1016</v>
      </c>
    </row>
    <row r="37" spans="1:5" s="1" customFormat="1" ht="28.5" hidden="1" customHeight="1">
      <c r="A37" s="1153" t="s">
        <v>254</v>
      </c>
      <c r="B37" s="1154"/>
      <c r="C37" s="570" t="s">
        <v>105</v>
      </c>
      <c r="D37" s="533" t="s">
        <v>255</v>
      </c>
      <c r="E37" s="539" t="s">
        <v>256</v>
      </c>
    </row>
    <row r="38" spans="1:5" s="1" customFormat="1" ht="24.75" customHeight="1" thickBot="1">
      <c r="A38" s="1121" t="s">
        <v>791</v>
      </c>
      <c r="B38" s="1122"/>
      <c r="C38" s="1123"/>
      <c r="D38" s="1123"/>
      <c r="E38" s="1122"/>
    </row>
    <row r="39" spans="1:5" s="1" customFormat="1" ht="24" customHeight="1" thickTop="1">
      <c r="A39" s="1114" t="s">
        <v>792</v>
      </c>
      <c r="B39" s="1114"/>
      <c r="C39" s="534" t="s">
        <v>105</v>
      </c>
      <c r="D39" s="534">
        <v>1</v>
      </c>
      <c r="E39" s="541" t="s">
        <v>860</v>
      </c>
    </row>
    <row r="40" spans="1:5" s="1" customFormat="1" ht="28.5" hidden="1" customHeight="1">
      <c r="A40" s="569" t="s">
        <v>793</v>
      </c>
      <c r="B40" s="569"/>
      <c r="C40" s="534" t="s">
        <v>260</v>
      </c>
      <c r="D40" s="534"/>
      <c r="E40" s="541" t="s">
        <v>860</v>
      </c>
    </row>
    <row r="41" spans="1:5" s="1" customFormat="1" ht="28.5" hidden="1" customHeight="1">
      <c r="A41" s="569" t="s">
        <v>794</v>
      </c>
      <c r="B41" s="569"/>
      <c r="C41" s="534" t="s">
        <v>687</v>
      </c>
      <c r="D41" s="534"/>
      <c r="E41" s="541" t="s">
        <v>860</v>
      </c>
    </row>
    <row r="42" spans="1:5" s="1" customFormat="1" ht="26.25" customHeight="1">
      <c r="A42" s="1114" t="s">
        <v>793</v>
      </c>
      <c r="B42" s="1114"/>
      <c r="C42" s="534" t="s">
        <v>260</v>
      </c>
      <c r="D42" s="534">
        <v>1</v>
      </c>
      <c r="E42" s="607" t="s">
        <v>1017</v>
      </c>
    </row>
    <row r="43" spans="1:5" s="1" customFormat="1" ht="28.5" hidden="1" customHeight="1">
      <c r="A43" s="569" t="s">
        <v>796</v>
      </c>
      <c r="B43" s="569"/>
      <c r="C43" s="534" t="s">
        <v>105</v>
      </c>
      <c r="D43" s="534"/>
      <c r="E43" s="541" t="s">
        <v>860</v>
      </c>
    </row>
    <row r="44" spans="1:5" s="1" customFormat="1" ht="28.5" hidden="1" customHeight="1">
      <c r="A44" s="569" t="s">
        <v>797</v>
      </c>
      <c r="B44" s="569"/>
      <c r="C44" s="534" t="s">
        <v>260</v>
      </c>
      <c r="D44" s="534"/>
      <c r="E44" s="541" t="s">
        <v>860</v>
      </c>
    </row>
    <row r="45" spans="1:5" s="1" customFormat="1" ht="25.5" customHeight="1">
      <c r="A45" s="1114" t="s">
        <v>794</v>
      </c>
      <c r="B45" s="1114"/>
      <c r="C45" s="534" t="s">
        <v>687</v>
      </c>
      <c r="D45" s="534">
        <v>11</v>
      </c>
      <c r="E45" s="541" t="s">
        <v>860</v>
      </c>
    </row>
    <row r="46" spans="1:5" s="1" customFormat="1" ht="25.5" customHeight="1">
      <c r="A46" s="1114" t="s">
        <v>795</v>
      </c>
      <c r="B46" s="1114"/>
      <c r="C46" s="534" t="s">
        <v>687</v>
      </c>
      <c r="D46" s="534">
        <v>3</v>
      </c>
      <c r="E46" s="541" t="s">
        <v>860</v>
      </c>
    </row>
    <row r="47" spans="1:5" s="1" customFormat="1" ht="27" customHeight="1">
      <c r="A47" s="1133" t="s">
        <v>796</v>
      </c>
      <c r="B47" s="1134"/>
      <c r="C47" s="534" t="s">
        <v>838</v>
      </c>
      <c r="D47" s="534">
        <v>2</v>
      </c>
      <c r="E47" s="541" t="s">
        <v>860</v>
      </c>
    </row>
    <row r="48" spans="1:5" s="1" customFormat="1" ht="25.5" customHeight="1">
      <c r="A48" s="1133" t="s">
        <v>797</v>
      </c>
      <c r="B48" s="1134"/>
      <c r="C48" s="534" t="s">
        <v>679</v>
      </c>
      <c r="D48" s="534">
        <v>716</v>
      </c>
      <c r="E48" s="541" t="s">
        <v>860</v>
      </c>
    </row>
    <row r="49" spans="1:5" s="1" customFormat="1" ht="25.5" customHeight="1">
      <c r="A49" s="1133" t="s">
        <v>798</v>
      </c>
      <c r="B49" s="1134"/>
      <c r="C49" s="534" t="s">
        <v>275</v>
      </c>
      <c r="D49" s="534">
        <v>2</v>
      </c>
      <c r="E49" s="541" t="s">
        <v>860</v>
      </c>
    </row>
    <row r="50" spans="1:5" s="1" customFormat="1" ht="26.25" customHeight="1">
      <c r="A50" s="1133" t="s">
        <v>799</v>
      </c>
      <c r="B50" s="1134"/>
      <c r="C50" s="534" t="s">
        <v>687</v>
      </c>
      <c r="D50" s="534">
        <v>3</v>
      </c>
      <c r="E50" s="541" t="s">
        <v>860</v>
      </c>
    </row>
    <row r="51" spans="1:5" s="1" customFormat="1" ht="24.75" customHeight="1" thickBot="1">
      <c r="A51" s="1124" t="s">
        <v>800</v>
      </c>
      <c r="B51" s="1123"/>
      <c r="C51" s="1123"/>
      <c r="D51" s="1123"/>
      <c r="E51" s="1123"/>
    </row>
    <row r="52" spans="1:5" s="384" customFormat="1" ht="24.75" customHeight="1" thickTop="1">
      <c r="A52" s="1114" t="s">
        <v>801</v>
      </c>
      <c r="B52" s="1114"/>
      <c r="C52" s="534" t="s">
        <v>839</v>
      </c>
      <c r="D52" s="534">
        <v>60</v>
      </c>
      <c r="E52" s="535" t="s">
        <v>860</v>
      </c>
    </row>
    <row r="53" spans="1:5" s="384" customFormat="1" ht="24.75" customHeight="1">
      <c r="A53" s="1114" t="s">
        <v>802</v>
      </c>
      <c r="B53" s="1114"/>
      <c r="C53" s="534" t="s">
        <v>687</v>
      </c>
      <c r="D53" s="534">
        <v>11</v>
      </c>
      <c r="E53" s="535" t="s">
        <v>860</v>
      </c>
    </row>
    <row r="54" spans="1:5" s="384" customFormat="1" ht="24.75" customHeight="1">
      <c r="A54" s="1114" t="s">
        <v>803</v>
      </c>
      <c r="B54" s="1114"/>
      <c r="C54" s="534" t="s">
        <v>687</v>
      </c>
      <c r="D54" s="534">
        <v>4</v>
      </c>
      <c r="E54" s="535" t="s">
        <v>860</v>
      </c>
    </row>
    <row r="55" spans="1:5" s="384" customFormat="1" ht="24.75" customHeight="1">
      <c r="A55" s="1114" t="s">
        <v>797</v>
      </c>
      <c r="B55" s="1114"/>
      <c r="C55" s="534" t="s">
        <v>840</v>
      </c>
      <c r="D55" s="534">
        <v>260</v>
      </c>
      <c r="E55" s="535" t="s">
        <v>860</v>
      </c>
    </row>
    <row r="56" spans="1:5" s="384" customFormat="1" ht="24.75" customHeight="1" thickBot="1">
      <c r="A56" s="1124" t="s">
        <v>804</v>
      </c>
      <c r="B56" s="1123"/>
      <c r="C56" s="1123"/>
      <c r="D56" s="1123"/>
      <c r="E56" s="1123"/>
    </row>
    <row r="57" spans="1:5" s="384" customFormat="1" ht="24.75" customHeight="1" thickTop="1">
      <c r="A57" s="1125" t="s">
        <v>805</v>
      </c>
      <c r="B57" s="1126"/>
      <c r="C57" s="534" t="s">
        <v>841</v>
      </c>
      <c r="D57" s="534"/>
      <c r="E57" s="535" t="s">
        <v>860</v>
      </c>
    </row>
    <row r="58" spans="1:5" s="384" customFormat="1" ht="24.75" customHeight="1">
      <c r="A58" s="1125" t="s">
        <v>806</v>
      </c>
      <c r="B58" s="1126"/>
      <c r="C58" s="534" t="s">
        <v>842</v>
      </c>
      <c r="D58" s="534">
        <v>1</v>
      </c>
      <c r="E58" s="535" t="s">
        <v>860</v>
      </c>
    </row>
    <row r="59" spans="1:5" s="384" customFormat="1" ht="24.75" customHeight="1">
      <c r="A59" s="1125" t="s">
        <v>807</v>
      </c>
      <c r="B59" s="1126"/>
      <c r="C59" s="534" t="s">
        <v>843</v>
      </c>
      <c r="D59" s="534">
        <v>55</v>
      </c>
      <c r="E59" s="535" t="s">
        <v>860</v>
      </c>
    </row>
    <row r="60" spans="1:5" s="384" customFormat="1" ht="24.75" customHeight="1" thickBot="1">
      <c r="A60" s="1124" t="s">
        <v>808</v>
      </c>
      <c r="B60" s="1123"/>
      <c r="C60" s="1123"/>
      <c r="D60" s="1123"/>
      <c r="E60" s="1123"/>
    </row>
    <row r="61" spans="1:5" s="384" customFormat="1" ht="24.75" customHeight="1" thickTop="1">
      <c r="A61" s="1125" t="s">
        <v>809</v>
      </c>
      <c r="B61" s="1126"/>
      <c r="C61" s="534" t="s">
        <v>844</v>
      </c>
      <c r="D61" s="534">
        <v>1</v>
      </c>
      <c r="E61" s="535" t="s">
        <v>860</v>
      </c>
    </row>
    <row r="62" spans="1:5" s="384" customFormat="1" ht="24.75" customHeight="1">
      <c r="A62" s="1125" t="s">
        <v>810</v>
      </c>
      <c r="B62" s="1126"/>
      <c r="C62" s="534" t="s">
        <v>687</v>
      </c>
      <c r="D62" s="534">
        <v>5</v>
      </c>
      <c r="E62" s="535" t="s">
        <v>860</v>
      </c>
    </row>
    <row r="63" spans="1:5" s="384" customFormat="1" ht="24.75" customHeight="1">
      <c r="A63" s="1125" t="s">
        <v>811</v>
      </c>
      <c r="B63" s="1126"/>
      <c r="C63" s="534" t="s">
        <v>845</v>
      </c>
      <c r="D63" s="534">
        <v>2</v>
      </c>
      <c r="E63" s="535" t="s">
        <v>860</v>
      </c>
    </row>
    <row r="64" spans="1:5" s="384" customFormat="1" ht="24.75" customHeight="1">
      <c r="A64" s="1125" t="s">
        <v>812</v>
      </c>
      <c r="B64" s="1126"/>
      <c r="C64" s="534" t="s">
        <v>846</v>
      </c>
      <c r="D64" s="534">
        <v>130</v>
      </c>
      <c r="E64" s="535" t="s">
        <v>860</v>
      </c>
    </row>
    <row r="65" spans="1:5" s="384" customFormat="1" ht="24.75" customHeight="1" thickBot="1">
      <c r="A65" s="1124" t="s">
        <v>813</v>
      </c>
      <c r="B65" s="1123"/>
      <c r="C65" s="1123"/>
      <c r="D65" s="1123"/>
      <c r="E65" s="1123"/>
    </row>
    <row r="66" spans="1:5" s="384" customFormat="1" ht="24.75" customHeight="1" thickTop="1">
      <c r="A66" s="1114" t="s">
        <v>814</v>
      </c>
      <c r="B66" s="1114"/>
      <c r="C66" s="534" t="s">
        <v>260</v>
      </c>
      <c r="D66" s="534">
        <v>1</v>
      </c>
      <c r="E66" s="535" t="s">
        <v>860</v>
      </c>
    </row>
    <row r="67" spans="1:5" s="384" customFormat="1" ht="24.75" customHeight="1">
      <c r="A67" s="1114" t="s">
        <v>815</v>
      </c>
      <c r="B67" s="1114"/>
      <c r="C67" s="534" t="s">
        <v>11</v>
      </c>
      <c r="D67" s="534">
        <v>2</v>
      </c>
      <c r="E67" s="535" t="s">
        <v>860</v>
      </c>
    </row>
    <row r="68" spans="1:5" s="384" customFormat="1" ht="24.75" customHeight="1">
      <c r="A68" s="1114" t="s">
        <v>816</v>
      </c>
      <c r="B68" s="1114"/>
      <c r="C68" s="534" t="s">
        <v>838</v>
      </c>
      <c r="D68" s="534">
        <v>1</v>
      </c>
      <c r="E68" s="608" t="s">
        <v>1018</v>
      </c>
    </row>
    <row r="69" spans="1:5" s="384" customFormat="1" ht="24.75" customHeight="1">
      <c r="A69" s="1114" t="s">
        <v>817</v>
      </c>
      <c r="B69" s="1114"/>
      <c r="C69" s="534" t="s">
        <v>260</v>
      </c>
      <c r="D69" s="534">
        <v>1</v>
      </c>
      <c r="E69" s="535" t="s">
        <v>860</v>
      </c>
    </row>
    <row r="70" spans="1:5" s="384" customFormat="1" ht="24.75" customHeight="1">
      <c r="A70" s="536" t="s">
        <v>818</v>
      </c>
      <c r="B70" s="537"/>
      <c r="C70" s="534" t="s">
        <v>687</v>
      </c>
      <c r="D70" s="534">
        <v>28</v>
      </c>
      <c r="E70" s="535" t="s">
        <v>860</v>
      </c>
    </row>
    <row r="71" spans="1:5" s="384" customFormat="1" ht="24.75" customHeight="1">
      <c r="A71" s="536" t="s">
        <v>1019</v>
      </c>
      <c r="B71" s="537"/>
      <c r="C71" s="534" t="s">
        <v>1020</v>
      </c>
      <c r="D71" s="534"/>
      <c r="E71" s="608" t="s">
        <v>1018</v>
      </c>
    </row>
    <row r="72" spans="1:5" s="384" customFormat="1" ht="24.75" customHeight="1">
      <c r="A72" s="536" t="s">
        <v>1021</v>
      </c>
      <c r="B72" s="537"/>
      <c r="C72" s="534" t="s">
        <v>1022</v>
      </c>
      <c r="D72" s="534">
        <v>2</v>
      </c>
      <c r="E72" s="608" t="s">
        <v>1018</v>
      </c>
    </row>
    <row r="73" spans="1:5" s="384" customFormat="1" ht="24.75" customHeight="1">
      <c r="A73" s="536" t="s">
        <v>1023</v>
      </c>
      <c r="B73" s="537"/>
      <c r="C73" s="534" t="s">
        <v>1024</v>
      </c>
      <c r="D73" s="534">
        <v>1000</v>
      </c>
      <c r="E73" s="608" t="s">
        <v>1018</v>
      </c>
    </row>
    <row r="74" spans="1:5" s="384" customFormat="1" ht="24.75" customHeight="1">
      <c r="A74" s="536" t="s">
        <v>1025</v>
      </c>
      <c r="B74" s="537"/>
      <c r="C74" s="534" t="s">
        <v>105</v>
      </c>
      <c r="D74" s="534">
        <v>1</v>
      </c>
      <c r="E74" s="608" t="s">
        <v>1018</v>
      </c>
    </row>
    <row r="75" spans="1:5" s="384" customFormat="1" ht="24.75" customHeight="1" thickBot="1">
      <c r="A75" s="1121" t="s">
        <v>819</v>
      </c>
      <c r="B75" s="1122"/>
      <c r="C75" s="1123"/>
      <c r="D75" s="1123"/>
      <c r="E75" s="1123"/>
    </row>
    <row r="76" spans="1:5" s="384" customFormat="1" ht="24.75" customHeight="1" thickTop="1">
      <c r="A76" s="1114" t="s">
        <v>820</v>
      </c>
      <c r="B76" s="1114"/>
      <c r="C76" s="534" t="s">
        <v>842</v>
      </c>
      <c r="D76" s="534">
        <v>1</v>
      </c>
      <c r="E76" s="535" t="s">
        <v>860</v>
      </c>
    </row>
    <row r="77" spans="1:5" s="384" customFormat="1" ht="24.75" customHeight="1">
      <c r="A77" s="1114" t="s">
        <v>821</v>
      </c>
      <c r="B77" s="1114"/>
      <c r="C77" s="534" t="s">
        <v>847</v>
      </c>
      <c r="D77" s="534"/>
      <c r="E77" s="535" t="s">
        <v>860</v>
      </c>
    </row>
    <row r="78" spans="1:5" s="384" customFormat="1" ht="24.75" customHeight="1">
      <c r="A78" s="1114" t="s">
        <v>822</v>
      </c>
      <c r="B78" s="1114"/>
      <c r="C78" s="534" t="s">
        <v>423</v>
      </c>
      <c r="D78" s="534">
        <v>88</v>
      </c>
      <c r="E78" s="535" t="s">
        <v>860</v>
      </c>
    </row>
    <row r="79" spans="1:5" s="384" customFormat="1" ht="33" customHeight="1">
      <c r="A79" s="1114" t="s">
        <v>823</v>
      </c>
      <c r="B79" s="1114"/>
      <c r="C79" s="534" t="s">
        <v>848</v>
      </c>
      <c r="D79" s="534"/>
      <c r="E79" s="535" t="s">
        <v>860</v>
      </c>
    </row>
    <row r="80" spans="1:5" s="384" customFormat="1" ht="36" customHeight="1">
      <c r="A80" s="1114" t="s">
        <v>824</v>
      </c>
      <c r="B80" s="1114"/>
      <c r="C80" s="534" t="s">
        <v>848</v>
      </c>
      <c r="D80" s="534"/>
      <c r="E80" s="535" t="s">
        <v>860</v>
      </c>
    </row>
    <row r="81" spans="1:5" s="384" customFormat="1" ht="24.75" customHeight="1">
      <c r="A81" s="1114" t="s">
        <v>824</v>
      </c>
      <c r="B81" s="1114"/>
      <c r="C81" s="534" t="s">
        <v>687</v>
      </c>
      <c r="D81" s="534">
        <v>5</v>
      </c>
      <c r="E81" s="535" t="s">
        <v>860</v>
      </c>
    </row>
    <row r="82" spans="1:5" s="384" customFormat="1" ht="24.75" customHeight="1">
      <c r="A82" s="1114" t="s">
        <v>825</v>
      </c>
      <c r="B82" s="1114"/>
      <c r="C82" s="534" t="s">
        <v>847</v>
      </c>
      <c r="D82" s="534"/>
      <c r="E82" s="535" t="s">
        <v>860</v>
      </c>
    </row>
    <row r="83" spans="1:5" s="384" customFormat="1" ht="24.75" customHeight="1">
      <c r="A83" s="1114" t="s">
        <v>826</v>
      </c>
      <c r="B83" s="1114"/>
      <c r="C83" s="534" t="s">
        <v>275</v>
      </c>
      <c r="D83" s="534">
        <v>1</v>
      </c>
      <c r="E83" s="535" t="s">
        <v>860</v>
      </c>
    </row>
    <row r="84" spans="1:5" s="384" customFormat="1" ht="39.75" customHeight="1">
      <c r="A84" s="1114" t="s">
        <v>827</v>
      </c>
      <c r="B84" s="1114"/>
      <c r="C84" s="534" t="s">
        <v>848</v>
      </c>
      <c r="D84" s="534"/>
      <c r="E84" s="535" t="s">
        <v>860</v>
      </c>
    </row>
    <row r="85" spans="1:5" s="384" customFormat="1" ht="24.75" customHeight="1">
      <c r="A85" s="1114" t="s">
        <v>828</v>
      </c>
      <c r="B85" s="1114"/>
      <c r="C85" s="534" t="s">
        <v>105</v>
      </c>
      <c r="D85" s="534">
        <v>1</v>
      </c>
      <c r="E85" s="535" t="s">
        <v>860</v>
      </c>
    </row>
    <row r="86" spans="1:5" s="384" customFormat="1" ht="30.75" customHeight="1">
      <c r="A86" s="1114" t="s">
        <v>829</v>
      </c>
      <c r="B86" s="1114"/>
      <c r="C86" s="534" t="s">
        <v>843</v>
      </c>
      <c r="D86" s="534">
        <v>260</v>
      </c>
      <c r="E86" s="535" t="s">
        <v>860</v>
      </c>
    </row>
    <row r="87" spans="1:5" s="384" customFormat="1" ht="24.75" customHeight="1" thickBot="1">
      <c r="A87" s="1121" t="s">
        <v>830</v>
      </c>
      <c r="B87" s="1122"/>
      <c r="C87" s="1123"/>
      <c r="D87" s="1123"/>
      <c r="E87" s="1123"/>
    </row>
    <row r="88" spans="1:5" s="384" customFormat="1" ht="37.5" customHeight="1" thickTop="1">
      <c r="A88" s="1115" t="s">
        <v>831</v>
      </c>
      <c r="B88" s="1115"/>
      <c r="C88" s="534" t="s">
        <v>849</v>
      </c>
      <c r="D88" s="534">
        <v>15</v>
      </c>
      <c r="E88" s="535" t="s">
        <v>861</v>
      </c>
    </row>
    <row r="89" spans="1:5" s="384" customFormat="1" ht="24.75" customHeight="1">
      <c r="A89" s="1114" t="s">
        <v>832</v>
      </c>
      <c r="B89" s="1114"/>
      <c r="C89" s="534" t="s">
        <v>849</v>
      </c>
      <c r="D89" s="534">
        <v>15</v>
      </c>
      <c r="E89" s="535" t="s">
        <v>861</v>
      </c>
    </row>
    <row r="90" spans="1:5" s="384" customFormat="1" ht="47.25" customHeight="1">
      <c r="A90" s="1115" t="s">
        <v>833</v>
      </c>
      <c r="B90" s="1115"/>
      <c r="C90" s="534" t="s">
        <v>849</v>
      </c>
      <c r="D90" s="534">
        <v>15</v>
      </c>
      <c r="E90" s="535" t="s">
        <v>861</v>
      </c>
    </row>
    <row r="91" spans="1:5" s="1" customFormat="1" ht="28.5" hidden="1" customHeight="1">
      <c r="A91" s="1114" t="s">
        <v>834</v>
      </c>
      <c r="B91" s="1114"/>
      <c r="C91" s="534" t="s">
        <v>849</v>
      </c>
      <c r="D91" s="534">
        <v>15</v>
      </c>
      <c r="E91" s="535" t="s">
        <v>861</v>
      </c>
    </row>
    <row r="92" spans="1:5" s="1" customFormat="1" ht="27" hidden="1" customHeight="1" thickBot="1">
      <c r="A92" s="1114" t="s">
        <v>835</v>
      </c>
      <c r="B92" s="1114"/>
      <c r="C92" s="534" t="s">
        <v>849</v>
      </c>
      <c r="D92" s="534">
        <v>15</v>
      </c>
      <c r="E92" s="535" t="s">
        <v>861</v>
      </c>
    </row>
    <row r="93" spans="1:5" ht="37.5" customHeight="1">
      <c r="A93" s="1114" t="s">
        <v>836</v>
      </c>
      <c r="B93" s="1114"/>
      <c r="C93" s="534" t="s">
        <v>849</v>
      </c>
      <c r="D93" s="534">
        <v>15</v>
      </c>
      <c r="E93" s="535" t="s">
        <v>861</v>
      </c>
    </row>
    <row r="94" spans="1:5" ht="46.5" customHeight="1">
      <c r="A94" s="1115" t="s">
        <v>837</v>
      </c>
      <c r="B94" s="1115"/>
      <c r="C94" s="534" t="s">
        <v>849</v>
      </c>
      <c r="D94" s="534">
        <v>15</v>
      </c>
      <c r="E94" s="535" t="s">
        <v>861</v>
      </c>
    </row>
    <row r="95" spans="1:5" ht="24.75" customHeight="1">
      <c r="A95" s="1116"/>
      <c r="B95" s="1117"/>
      <c r="C95" s="559"/>
      <c r="D95" s="52"/>
      <c r="E95" s="153"/>
    </row>
    <row r="96" spans="1:5" ht="25.5" customHeight="1" thickBot="1">
      <c r="A96" s="1118" t="s">
        <v>257</v>
      </c>
      <c r="B96" s="1119"/>
      <c r="C96" s="559" t="s">
        <v>235</v>
      </c>
      <c r="D96" s="52">
        <v>1</v>
      </c>
      <c r="E96" s="154"/>
    </row>
    <row r="97" spans="1:5" ht="27" customHeight="1" thickTop="1" thickBot="1">
      <c r="A97" s="891" t="s">
        <v>60</v>
      </c>
      <c r="B97" s="892"/>
      <c r="C97" s="885"/>
      <c r="D97" s="892"/>
      <c r="E97" s="892"/>
    </row>
    <row r="98" spans="1:5" ht="33" customHeight="1" thickTop="1">
      <c r="A98" s="867" t="s">
        <v>61</v>
      </c>
      <c r="B98" s="868"/>
      <c r="C98" s="868"/>
      <c r="D98" s="868" t="s">
        <v>62</v>
      </c>
      <c r="E98" s="868"/>
    </row>
    <row r="99" spans="1:5" ht="33" customHeight="1">
      <c r="A99" s="389" t="s">
        <v>859</v>
      </c>
      <c r="B99" s="1150">
        <v>9750</v>
      </c>
      <c r="C99" s="1151"/>
      <c r="D99" s="389" t="s">
        <v>49</v>
      </c>
      <c r="E99" s="572">
        <v>6825</v>
      </c>
    </row>
    <row r="100" spans="1:5" ht="33" customHeight="1">
      <c r="A100" s="407" t="s">
        <v>48</v>
      </c>
      <c r="B100" s="856">
        <v>150512</v>
      </c>
      <c r="C100" s="854"/>
      <c r="D100" s="390" t="s">
        <v>50</v>
      </c>
      <c r="E100" s="575">
        <v>2925</v>
      </c>
    </row>
    <row r="101" spans="1:5" ht="31.5" customHeight="1" thickBot="1">
      <c r="A101" s="408" t="s">
        <v>25</v>
      </c>
      <c r="B101" s="1152">
        <f>B99+B100</f>
        <v>160262</v>
      </c>
      <c r="C101" s="958"/>
      <c r="D101" s="391" t="s">
        <v>25</v>
      </c>
      <c r="E101" s="540">
        <f>E99+E100</f>
        <v>9750</v>
      </c>
    </row>
    <row r="102" spans="1:5" ht="30.75" customHeight="1" thickTop="1">
      <c r="A102" s="864" t="s">
        <v>51</v>
      </c>
      <c r="B102" s="865"/>
      <c r="C102" s="865"/>
      <c r="D102" s="865"/>
      <c r="E102" s="865"/>
    </row>
    <row r="103" spans="1:5" ht="39" customHeight="1">
      <c r="A103" s="859" t="s">
        <v>856</v>
      </c>
      <c r="B103" s="859"/>
      <c r="C103" s="859"/>
      <c r="D103" s="859"/>
      <c r="E103" s="859"/>
    </row>
    <row r="104" spans="1:5" ht="35.25" customHeight="1">
      <c r="A104" s="859"/>
      <c r="B104" s="859"/>
      <c r="C104" s="859"/>
      <c r="D104" s="859"/>
      <c r="E104" s="859"/>
    </row>
    <row r="105" spans="1:5" ht="36" customHeight="1" thickBot="1">
      <c r="A105" s="1120"/>
      <c r="B105" s="1019"/>
      <c r="C105" s="1019"/>
      <c r="D105" s="1019"/>
      <c r="E105" s="1019"/>
    </row>
    <row r="106" spans="1:5" ht="36.75" customHeight="1" thickTop="1">
      <c r="A106" s="864" t="s">
        <v>52</v>
      </c>
      <c r="B106" s="865"/>
      <c r="C106" s="865"/>
      <c r="D106" s="865"/>
      <c r="E106" s="865"/>
    </row>
    <row r="107" spans="1:5" ht="18.75">
      <c r="A107" s="859" t="s">
        <v>857</v>
      </c>
      <c r="B107" s="859"/>
      <c r="C107" s="859"/>
      <c r="D107" s="859"/>
      <c r="E107" s="859"/>
    </row>
    <row r="108" spans="1:5" ht="18.75">
      <c r="A108" s="859"/>
      <c r="B108" s="859"/>
      <c r="C108" s="859"/>
      <c r="D108" s="859"/>
      <c r="E108" s="859"/>
    </row>
    <row r="109" spans="1:5" ht="18.75">
      <c r="A109" s="859"/>
      <c r="B109" s="859"/>
      <c r="C109" s="859"/>
      <c r="D109" s="859"/>
      <c r="E109" s="859"/>
    </row>
    <row r="110" spans="1:5" ht="22.5" thickBot="1">
      <c r="A110" s="955"/>
      <c r="B110" s="956"/>
      <c r="C110" s="956"/>
      <c r="D110" s="956"/>
      <c r="E110" s="956"/>
    </row>
    <row r="111" spans="1:5" ht="15.75" thickTop="1"/>
  </sheetData>
  <mergeCells count="91">
    <mergeCell ref="B99:C99"/>
    <mergeCell ref="B100:C100"/>
    <mergeCell ref="B101:C101"/>
    <mergeCell ref="A32:A34"/>
    <mergeCell ref="A37:B37"/>
    <mergeCell ref="B32:E34"/>
    <mergeCell ref="A38:E38"/>
    <mergeCell ref="A92:B92"/>
    <mergeCell ref="A91:B91"/>
    <mergeCell ref="A53:B53"/>
    <mergeCell ref="A76:B76"/>
    <mergeCell ref="A64:B64"/>
    <mergeCell ref="A51:E51"/>
    <mergeCell ref="A56:E56"/>
    <mergeCell ref="A57:B57"/>
    <mergeCell ref="A54:B54"/>
    <mergeCell ref="A24:B24"/>
    <mergeCell ref="A19:E19"/>
    <mergeCell ref="A23:E23"/>
    <mergeCell ref="A1:E1"/>
    <mergeCell ref="A2:E2"/>
    <mergeCell ref="B7:E7"/>
    <mergeCell ref="B8:E8"/>
    <mergeCell ref="B6:E6"/>
    <mergeCell ref="B5:E5"/>
    <mergeCell ref="B4:E4"/>
    <mergeCell ref="B3:E3"/>
    <mergeCell ref="A16:E16"/>
    <mergeCell ref="B11:E11"/>
    <mergeCell ref="A9:A10"/>
    <mergeCell ref="B12:E12"/>
    <mergeCell ref="A13:E13"/>
    <mergeCell ref="B9:E10"/>
    <mergeCell ref="A25:B25"/>
    <mergeCell ref="A39:B39"/>
    <mergeCell ref="A42:B42"/>
    <mergeCell ref="A52:B52"/>
    <mergeCell ref="A50:B50"/>
    <mergeCell ref="A49:B49"/>
    <mergeCell ref="A45:B45"/>
    <mergeCell ref="A46:B46"/>
    <mergeCell ref="A47:B47"/>
    <mergeCell ref="A48:B48"/>
    <mergeCell ref="A36:B36"/>
    <mergeCell ref="A26:E26"/>
    <mergeCell ref="A35:E35"/>
    <mergeCell ref="A27:A28"/>
    <mergeCell ref="A30:A31"/>
    <mergeCell ref="A55:B55"/>
    <mergeCell ref="A79:B79"/>
    <mergeCell ref="A80:B80"/>
    <mergeCell ref="A81:B81"/>
    <mergeCell ref="A58:B58"/>
    <mergeCell ref="A60:E60"/>
    <mergeCell ref="A61:B61"/>
    <mergeCell ref="A62:B62"/>
    <mergeCell ref="A63:B63"/>
    <mergeCell ref="A59:B59"/>
    <mergeCell ref="A83:B83"/>
    <mergeCell ref="A87:E87"/>
    <mergeCell ref="A82:B82"/>
    <mergeCell ref="A65:E65"/>
    <mergeCell ref="A77:B77"/>
    <mergeCell ref="A78:B78"/>
    <mergeCell ref="A66:B66"/>
    <mergeCell ref="A67:B67"/>
    <mergeCell ref="A68:B68"/>
    <mergeCell ref="A69:B69"/>
    <mergeCell ref="A75:E75"/>
    <mergeCell ref="A89:B89"/>
    <mergeCell ref="A90:B90"/>
    <mergeCell ref="A84:B84"/>
    <mergeCell ref="A85:B85"/>
    <mergeCell ref="A86:B86"/>
    <mergeCell ref="A88:B88"/>
    <mergeCell ref="A107:E107"/>
    <mergeCell ref="A108:E108"/>
    <mergeCell ref="A109:E109"/>
    <mergeCell ref="A110:E110"/>
    <mergeCell ref="A93:B93"/>
    <mergeCell ref="A94:B94"/>
    <mergeCell ref="A95:B95"/>
    <mergeCell ref="A96:B96"/>
    <mergeCell ref="A97:E97"/>
    <mergeCell ref="A105:E105"/>
    <mergeCell ref="A106:E106"/>
    <mergeCell ref="A102:E102"/>
    <mergeCell ref="A103:E103"/>
    <mergeCell ref="A104:E104"/>
    <mergeCell ref="A98:C98"/>
    <mergeCell ref="D98:E98"/>
  </mergeCells>
  <pageMargins left="0.7" right="0.7" top="0.75" bottom="0.75" header="0.3" footer="0.3"/>
  <pageSetup scale="69" fitToHeight="0" orientation="portrait" r:id="rId1"/>
  <rowBreaks count="3" manualBreakCount="3">
    <brk id="34" max="4" man="1"/>
    <brk id="82" max="4" man="1"/>
    <brk id="92" max="4" man="1"/>
  </rowBreaks>
  <colBreaks count="1" manualBreakCount="1">
    <brk id="5" max="1048575" man="1"/>
  </colBreaks>
</worksheet>
</file>

<file path=xl/worksheets/sheet6.xml><?xml version="1.0" encoding="utf-8"?>
<worksheet xmlns="http://schemas.openxmlformats.org/spreadsheetml/2006/main" xmlns:r="http://schemas.openxmlformats.org/officeDocument/2006/relationships">
  <sheetPr>
    <tabColor rgb="FF00B0F0"/>
  </sheetPr>
  <dimension ref="A1:H61"/>
  <sheetViews>
    <sheetView rightToLeft="1" view="pageBreakPreview" zoomScaleSheetLayoutView="100" workbookViewId="0">
      <selection activeCell="E30" sqref="E30:F30"/>
    </sheetView>
  </sheetViews>
  <sheetFormatPr defaultRowHeight="15"/>
  <cols>
    <col min="1" max="1" width="30.28515625" customWidth="1"/>
    <col min="2" max="2" width="21" customWidth="1"/>
    <col min="3" max="3" width="23.7109375" bestFit="1" customWidth="1"/>
    <col min="4" max="4" width="25.7109375" customWidth="1"/>
    <col min="5" max="5" width="21.5703125" customWidth="1"/>
    <col min="6" max="6" width="15.42578125" customWidth="1"/>
  </cols>
  <sheetData>
    <row r="1" spans="1:6" ht="58.5" customHeight="1" thickTop="1" thickBot="1">
      <c r="A1" s="913" t="s">
        <v>862</v>
      </c>
      <c r="B1" s="913"/>
      <c r="C1" s="913"/>
      <c r="D1" s="913"/>
      <c r="E1" s="914"/>
      <c r="F1" s="138" t="s">
        <v>237</v>
      </c>
    </row>
    <row r="2" spans="1:6" ht="34.5" customHeight="1" thickTop="1" thickBot="1">
      <c r="A2" s="901" t="s">
        <v>0</v>
      </c>
      <c r="B2" s="901"/>
      <c r="C2" s="901"/>
      <c r="D2" s="901"/>
      <c r="E2" s="901"/>
      <c r="F2" s="902"/>
    </row>
    <row r="3" spans="1:6" ht="30" customHeight="1" thickTop="1">
      <c r="A3" s="21" t="s">
        <v>78</v>
      </c>
      <c r="B3" s="1009" t="s">
        <v>75</v>
      </c>
      <c r="C3" s="1184"/>
      <c r="D3" s="1184"/>
      <c r="E3" s="1184"/>
      <c r="F3" s="1185"/>
    </row>
    <row r="4" spans="1:6" ht="27.75" customHeight="1">
      <c r="A4" s="22" t="s">
        <v>1</v>
      </c>
      <c r="B4" s="1142" t="s">
        <v>76</v>
      </c>
      <c r="C4" s="1143"/>
      <c r="D4" s="1143"/>
      <c r="E4" s="1143"/>
      <c r="F4" s="1183"/>
    </row>
    <row r="5" spans="1:6" ht="43.5" customHeight="1">
      <c r="A5" s="22" t="s">
        <v>2</v>
      </c>
      <c r="B5" s="1180" t="s">
        <v>308</v>
      </c>
      <c r="C5" s="1181"/>
      <c r="D5" s="1181"/>
      <c r="E5" s="1181"/>
      <c r="F5" s="1182"/>
    </row>
    <row r="6" spans="1:6" ht="27.75" customHeight="1">
      <c r="A6" s="22" t="s">
        <v>243</v>
      </c>
      <c r="B6" s="1177">
        <v>10000000</v>
      </c>
      <c r="C6" s="1178"/>
      <c r="D6" s="1178"/>
      <c r="E6" s="1178"/>
      <c r="F6" s="1179"/>
    </row>
    <row r="7" spans="1:6" ht="24" customHeight="1">
      <c r="A7" s="22" t="s">
        <v>8</v>
      </c>
      <c r="B7" s="1171" t="s">
        <v>223</v>
      </c>
      <c r="C7" s="1172"/>
      <c r="D7" s="1172"/>
      <c r="E7" s="1172"/>
      <c r="F7" s="1173"/>
    </row>
    <row r="8" spans="1:6" ht="33.75" customHeight="1">
      <c r="A8" s="22" t="s">
        <v>54</v>
      </c>
      <c r="B8" s="1174" t="s">
        <v>867</v>
      </c>
      <c r="C8" s="1175"/>
      <c r="D8" s="1175"/>
      <c r="E8" s="1175"/>
      <c r="F8" s="1176"/>
    </row>
    <row r="9" spans="1:6" ht="26.25" customHeight="1">
      <c r="A9" s="1050" t="s">
        <v>9</v>
      </c>
      <c r="B9" s="1186" t="s">
        <v>868</v>
      </c>
      <c r="C9" s="1187"/>
      <c r="D9" s="1187"/>
      <c r="E9" s="1187"/>
      <c r="F9" s="1188"/>
    </row>
    <row r="10" spans="1:6" ht="26.25" customHeight="1">
      <c r="A10" s="1051"/>
      <c r="B10" s="1186" t="s">
        <v>869</v>
      </c>
      <c r="C10" s="1187"/>
      <c r="D10" s="1187"/>
      <c r="E10" s="1187"/>
      <c r="F10" s="1188"/>
    </row>
    <row r="11" spans="1:6" ht="36.75" customHeight="1">
      <c r="A11" s="1051"/>
      <c r="B11" s="1186" t="s">
        <v>870</v>
      </c>
      <c r="C11" s="1187"/>
      <c r="D11" s="1187"/>
      <c r="E11" s="1187"/>
      <c r="F11" s="1188"/>
    </row>
    <row r="12" spans="1:6" ht="26.25" customHeight="1">
      <c r="A12" s="1051"/>
      <c r="B12" s="1190" t="s">
        <v>871</v>
      </c>
      <c r="C12" s="1191"/>
      <c r="D12" s="1191"/>
      <c r="E12" s="1191"/>
      <c r="F12" s="1192"/>
    </row>
    <row r="13" spans="1:6" ht="25.5" customHeight="1">
      <c r="A13" s="1189"/>
      <c r="B13" s="1193"/>
      <c r="C13" s="1194"/>
      <c r="D13" s="1194"/>
      <c r="E13" s="1194"/>
      <c r="F13" s="1195"/>
    </row>
    <row r="14" spans="1:6" ht="30" customHeight="1">
      <c r="A14" s="22" t="s">
        <v>20</v>
      </c>
      <c r="B14" s="1006"/>
      <c r="C14" s="1007"/>
      <c r="D14" s="1007"/>
      <c r="E14" s="1007"/>
      <c r="F14" s="1170"/>
    </row>
    <row r="15" spans="1:6" ht="30" customHeight="1" thickBot="1">
      <c r="A15" s="23" t="s">
        <v>16</v>
      </c>
      <c r="B15" s="1006"/>
      <c r="C15" s="1007"/>
      <c r="D15" s="1007"/>
      <c r="E15" s="1007"/>
      <c r="F15" s="1170"/>
    </row>
    <row r="16" spans="1:6" ht="21" customHeight="1" thickTop="1" thickBot="1">
      <c r="A16" s="901" t="s">
        <v>10</v>
      </c>
      <c r="B16" s="901"/>
      <c r="C16" s="901"/>
      <c r="D16" s="901"/>
      <c r="E16" s="901"/>
      <c r="F16" s="902"/>
    </row>
    <row r="17" spans="1:7" ht="28.5" customHeight="1" thickTop="1">
      <c r="A17" s="24" t="s">
        <v>11</v>
      </c>
      <c r="B17" s="12" t="s">
        <v>12</v>
      </c>
      <c r="C17" s="12" t="s">
        <v>13</v>
      </c>
      <c r="D17" s="12" t="s">
        <v>14</v>
      </c>
      <c r="E17" s="903" t="s">
        <v>15</v>
      </c>
      <c r="F17" s="904"/>
    </row>
    <row r="18" spans="1:7" ht="129.75" customHeight="1">
      <c r="A18" s="489" t="s">
        <v>865</v>
      </c>
      <c r="B18" s="557" t="s">
        <v>866</v>
      </c>
      <c r="C18" s="2"/>
      <c r="D18" s="2"/>
      <c r="E18" s="905"/>
      <c r="F18" s="906"/>
    </row>
    <row r="19" spans="1:7" ht="28.5" customHeight="1">
      <c r="A19" s="246"/>
      <c r="B19" s="25"/>
      <c r="C19" s="2"/>
      <c r="D19" s="2"/>
      <c r="E19" s="279"/>
      <c r="F19" s="280"/>
    </row>
    <row r="20" spans="1:7" ht="32.25" customHeight="1" thickBot="1">
      <c r="A20" s="25"/>
      <c r="B20" s="25"/>
      <c r="C20" s="2"/>
      <c r="D20" s="2"/>
      <c r="E20" s="905"/>
      <c r="F20" s="906"/>
    </row>
    <row r="21" spans="1:7" ht="30.75" customHeight="1" thickTop="1" thickBot="1">
      <c r="A21" s="892" t="s">
        <v>17</v>
      </c>
      <c r="B21" s="892"/>
      <c r="C21" s="892"/>
      <c r="D21" s="892"/>
      <c r="E21" s="892"/>
      <c r="F21" s="893"/>
    </row>
    <row r="22" spans="1:7" ht="18" customHeight="1" thickTop="1">
      <c r="A22" s="26" t="s">
        <v>4</v>
      </c>
      <c r="B22" s="97" t="s">
        <v>249</v>
      </c>
      <c r="C22" s="17" t="s">
        <v>6</v>
      </c>
      <c r="D22" s="97" t="s">
        <v>206</v>
      </c>
      <c r="E22" s="13" t="s">
        <v>307</v>
      </c>
      <c r="F22" s="14"/>
    </row>
    <row r="23" spans="1:7" ht="25.5" customHeight="1" thickBot="1">
      <c r="A23" s="27" t="s">
        <v>5</v>
      </c>
      <c r="B23" s="108" t="s">
        <v>249</v>
      </c>
      <c r="C23" s="18" t="s">
        <v>3</v>
      </c>
      <c r="D23" s="282" t="s">
        <v>206</v>
      </c>
      <c r="E23" s="13" t="s">
        <v>307</v>
      </c>
      <c r="F23" s="16"/>
    </row>
    <row r="24" spans="1:7" ht="30.75" customHeight="1" thickTop="1" thickBot="1">
      <c r="A24" s="892" t="s">
        <v>31</v>
      </c>
      <c r="B24" s="892"/>
      <c r="C24" s="892"/>
      <c r="D24" s="885"/>
      <c r="E24" s="892"/>
      <c r="F24" s="893"/>
    </row>
    <row r="25" spans="1:7" ht="25.5" customHeight="1" thickTop="1">
      <c r="A25" s="19" t="s">
        <v>30</v>
      </c>
      <c r="B25" s="281" t="s">
        <v>26</v>
      </c>
      <c r="C25" s="281" t="s">
        <v>22</v>
      </c>
      <c r="D25" s="281" t="s">
        <v>23</v>
      </c>
      <c r="E25" s="899" t="s">
        <v>236</v>
      </c>
      <c r="F25" s="900"/>
    </row>
    <row r="26" spans="1:7" ht="21.75" customHeight="1">
      <c r="A26" s="142">
        <v>10000000</v>
      </c>
      <c r="B26" s="142">
        <v>10000000</v>
      </c>
      <c r="C26" s="85"/>
      <c r="D26" s="55" t="s">
        <v>121</v>
      </c>
      <c r="E26" s="1167">
        <v>10000000</v>
      </c>
      <c r="F26" s="1168"/>
    </row>
    <row r="27" spans="1:7" ht="30.75" customHeight="1" thickBot="1">
      <c r="A27" s="84" t="s">
        <v>25</v>
      </c>
      <c r="B27" s="142">
        <v>10000000</v>
      </c>
      <c r="C27" s="59"/>
      <c r="D27" s="5"/>
      <c r="E27" s="1167">
        <v>10000000</v>
      </c>
      <c r="F27" s="1169"/>
    </row>
    <row r="28" spans="1:7" ht="28.5" customHeight="1" thickTop="1" thickBot="1">
      <c r="A28" s="892" t="s">
        <v>27</v>
      </c>
      <c r="B28" s="885"/>
      <c r="C28" s="892"/>
      <c r="D28" s="892"/>
      <c r="E28" s="892"/>
      <c r="F28" s="893"/>
    </row>
    <row r="29" spans="1:7" ht="18" customHeight="1" thickTop="1">
      <c r="A29" s="942" t="s">
        <v>28</v>
      </c>
      <c r="B29" s="867"/>
      <c r="C29" s="281" t="s">
        <v>29</v>
      </c>
      <c r="D29" s="34" t="s">
        <v>244</v>
      </c>
      <c r="E29" s="899" t="s">
        <v>57</v>
      </c>
      <c r="F29" s="900"/>
    </row>
    <row r="30" spans="1:7" ht="22.5" customHeight="1" thickBot="1">
      <c r="A30" s="1163"/>
      <c r="B30" s="1164"/>
      <c r="C30" s="414"/>
      <c r="D30" s="233"/>
      <c r="E30" s="1165">
        <v>0.99029999999999996</v>
      </c>
      <c r="F30" s="1166"/>
    </row>
    <row r="31" spans="1:7" ht="30" customHeight="1" thickTop="1" thickBot="1">
      <c r="A31" s="915" t="s">
        <v>32</v>
      </c>
      <c r="B31" s="915"/>
      <c r="C31" s="915"/>
      <c r="D31" s="915"/>
      <c r="E31" s="915"/>
      <c r="F31" s="916"/>
    </row>
    <row r="32" spans="1:7" ht="28.5" customHeight="1" thickTop="1">
      <c r="A32" s="946" t="s">
        <v>33</v>
      </c>
      <c r="B32" s="6" t="s">
        <v>34</v>
      </c>
      <c r="C32" s="6" t="s">
        <v>35</v>
      </c>
      <c r="D32" s="6" t="s">
        <v>36</v>
      </c>
      <c r="E32" s="887" t="s">
        <v>37</v>
      </c>
      <c r="F32" s="888"/>
      <c r="G32" s="35"/>
    </row>
    <row r="33" spans="1:8" ht="28.5" customHeight="1" thickBot="1">
      <c r="A33" s="947"/>
      <c r="B33" s="218">
        <v>0.12</v>
      </c>
      <c r="C33" s="218">
        <v>0.28000000000000003</v>
      </c>
      <c r="D33" s="218">
        <v>0.33</v>
      </c>
      <c r="E33" s="1198">
        <v>0.27</v>
      </c>
      <c r="F33" s="1199"/>
      <c r="G33" s="35"/>
    </row>
    <row r="34" spans="1:8" ht="24.75" customHeight="1" thickTop="1">
      <c r="A34" s="28" t="s">
        <v>38</v>
      </c>
      <c r="B34" s="7">
        <v>2219997</v>
      </c>
      <c r="C34" s="283">
        <v>1721997</v>
      </c>
      <c r="D34" s="285">
        <v>13100</v>
      </c>
      <c r="E34" s="920">
        <v>644906</v>
      </c>
      <c r="F34" s="921"/>
      <c r="G34" s="35"/>
    </row>
    <row r="35" spans="1:8" ht="15" customHeight="1">
      <c r="A35" s="889" t="s">
        <v>58</v>
      </c>
      <c r="B35" s="284" t="s">
        <v>39</v>
      </c>
      <c r="C35" s="284" t="s">
        <v>40</v>
      </c>
      <c r="D35" s="284" t="s">
        <v>41</v>
      </c>
      <c r="E35" s="937" t="s">
        <v>42</v>
      </c>
      <c r="F35" s="938"/>
    </row>
    <row r="36" spans="1:8" ht="33" customHeight="1">
      <c r="A36" s="890"/>
      <c r="B36" s="388" t="s">
        <v>864</v>
      </c>
      <c r="C36" s="283"/>
      <c r="D36" s="7"/>
      <c r="E36" s="920"/>
      <c r="F36" s="950"/>
    </row>
    <row r="37" spans="1:8" ht="34.5" customHeight="1">
      <c r="A37" s="944" t="s">
        <v>63</v>
      </c>
      <c r="B37" s="1201"/>
      <c r="C37" s="1202"/>
      <c r="D37" s="1202"/>
      <c r="E37" s="1202"/>
      <c r="F37" s="1202"/>
    </row>
    <row r="38" spans="1:8" ht="24.75" customHeight="1">
      <c r="A38" s="945"/>
      <c r="B38" s="1203"/>
      <c r="C38" s="1204"/>
      <c r="D38" s="1204"/>
      <c r="E38" s="1204"/>
      <c r="F38" s="1204"/>
    </row>
    <row r="39" spans="1:8" s="1" customFormat="1" ht="40.9" customHeight="1" thickBot="1">
      <c r="A39" s="1200"/>
      <c r="B39" s="1205"/>
      <c r="C39" s="1206"/>
      <c r="D39" s="1206"/>
      <c r="E39" s="1206"/>
      <c r="F39" s="1206"/>
    </row>
    <row r="40" spans="1:8" s="1" customFormat="1" ht="27" customHeight="1" thickTop="1" thickBot="1">
      <c r="A40" s="891" t="s">
        <v>43</v>
      </c>
      <c r="B40" s="892"/>
      <c r="C40" s="892"/>
      <c r="D40" s="892"/>
      <c r="E40" s="892"/>
      <c r="F40" s="893"/>
    </row>
    <row r="41" spans="1:8" s="1" customFormat="1" ht="29.25" customHeight="1" thickTop="1">
      <c r="A41" s="980" t="s">
        <v>44</v>
      </c>
      <c r="B41" s="981"/>
      <c r="C41" s="281" t="s">
        <v>45</v>
      </c>
      <c r="D41" s="36" t="s">
        <v>46</v>
      </c>
      <c r="E41" s="982" t="s">
        <v>59</v>
      </c>
      <c r="F41" s="983"/>
    </row>
    <row r="42" spans="1:8" ht="86.25" customHeight="1">
      <c r="A42" s="1209" t="s">
        <v>872</v>
      </c>
      <c r="B42" s="1209"/>
      <c r="C42" s="247"/>
      <c r="D42" s="247"/>
      <c r="E42" s="1207" t="s">
        <v>863</v>
      </c>
      <c r="F42" s="1208"/>
    </row>
    <row r="43" spans="1:8" ht="63.75" customHeight="1">
      <c r="A43" s="1209" t="s">
        <v>465</v>
      </c>
      <c r="B43" s="1209"/>
      <c r="C43" s="247"/>
      <c r="D43" s="247"/>
      <c r="E43" s="1210" t="s">
        <v>863</v>
      </c>
      <c r="F43" s="1211"/>
    </row>
    <row r="44" spans="1:8" s="383" customFormat="1" ht="61.5" customHeight="1">
      <c r="A44" s="1215" t="s">
        <v>873</v>
      </c>
      <c r="B44" s="1216"/>
      <c r="C44" s="487"/>
      <c r="D44" s="488"/>
      <c r="E44" s="576" t="s">
        <v>863</v>
      </c>
      <c r="F44" s="577"/>
    </row>
    <row r="45" spans="1:8" ht="114" customHeight="1" thickBot="1">
      <c r="A45" s="1214" t="s">
        <v>874</v>
      </c>
      <c r="B45" s="1214"/>
      <c r="C45" s="1212"/>
      <c r="D45" s="1213"/>
      <c r="E45" s="578" t="s">
        <v>863</v>
      </c>
      <c r="F45" s="578"/>
      <c r="G45" s="1196"/>
      <c r="H45" s="1197"/>
    </row>
    <row r="46" spans="1:8" ht="25.5" customHeight="1" thickTop="1" thickBot="1">
      <c r="A46" s="884" t="s">
        <v>60</v>
      </c>
      <c r="B46" s="885"/>
      <c r="C46" s="892"/>
      <c r="D46" s="892"/>
      <c r="E46" s="892"/>
      <c r="F46" s="893"/>
    </row>
    <row r="47" spans="1:8" ht="27" customHeight="1" thickTop="1">
      <c r="A47" s="1156" t="s">
        <v>61</v>
      </c>
      <c r="B47" s="1156"/>
      <c r="C47" s="1157"/>
      <c r="D47" s="868" t="s">
        <v>62</v>
      </c>
      <c r="E47" s="868"/>
      <c r="F47" s="869"/>
    </row>
    <row r="48" spans="1:8" ht="33" customHeight="1">
      <c r="A48" s="9" t="s">
        <v>47</v>
      </c>
      <c r="B48" s="953"/>
      <c r="C48" s="1158"/>
      <c r="D48" s="9" t="s">
        <v>49</v>
      </c>
      <c r="E48" s="972"/>
      <c r="F48" s="973"/>
    </row>
    <row r="49" spans="1:6" ht="33" customHeight="1">
      <c r="A49" s="29" t="s">
        <v>48</v>
      </c>
      <c r="B49" s="953"/>
      <c r="C49" s="1158"/>
      <c r="D49" s="10" t="s">
        <v>50</v>
      </c>
      <c r="E49" s="953"/>
      <c r="F49" s="954"/>
    </row>
    <row r="50" spans="1:6" ht="33" customHeight="1" thickBot="1">
      <c r="A50" s="30" t="s">
        <v>25</v>
      </c>
      <c r="B50" s="959"/>
      <c r="C50" s="1162"/>
      <c r="D50" s="11" t="s">
        <v>25</v>
      </c>
      <c r="E50" s="959"/>
      <c r="F50" s="960"/>
    </row>
    <row r="51" spans="1:6" ht="33" customHeight="1" thickTop="1" thickBot="1">
      <c r="A51" s="891" t="s">
        <v>51</v>
      </c>
      <c r="B51" s="892"/>
      <c r="C51" s="892"/>
      <c r="D51" s="892"/>
      <c r="E51" s="892"/>
      <c r="F51" s="893"/>
    </row>
    <row r="52" spans="1:6" ht="31.5" customHeight="1" thickTop="1">
      <c r="A52" s="1159" t="s">
        <v>55</v>
      </c>
      <c r="B52" s="1160"/>
      <c r="C52" s="1160"/>
      <c r="D52" s="1160"/>
      <c r="E52" s="1160"/>
      <c r="F52" s="1161"/>
    </row>
    <row r="53" spans="1:6" ht="30.75" customHeight="1">
      <c r="A53" s="1018" t="s">
        <v>55</v>
      </c>
      <c r="B53" s="1019"/>
      <c r="C53" s="1019"/>
      <c r="D53" s="1019"/>
      <c r="E53" s="1019"/>
      <c r="F53" s="1020"/>
    </row>
    <row r="54" spans="1:6" ht="39" customHeight="1">
      <c r="A54" s="1018" t="s">
        <v>55</v>
      </c>
      <c r="B54" s="1019"/>
      <c r="C54" s="1019"/>
      <c r="D54" s="1019"/>
      <c r="E54" s="1019"/>
      <c r="F54" s="1020"/>
    </row>
    <row r="55" spans="1:6" ht="35.25" customHeight="1" thickBot="1">
      <c r="A55" s="955" t="s">
        <v>55</v>
      </c>
      <c r="B55" s="956"/>
      <c r="C55" s="956"/>
      <c r="D55" s="956"/>
      <c r="E55" s="956"/>
      <c r="F55" s="957"/>
    </row>
    <row r="56" spans="1:6" ht="36" customHeight="1" thickTop="1" thickBot="1">
      <c r="A56" s="891" t="s">
        <v>52</v>
      </c>
      <c r="B56" s="892"/>
      <c r="C56" s="892"/>
      <c r="D56" s="892"/>
      <c r="E56" s="892"/>
      <c r="F56" s="893"/>
    </row>
    <row r="57" spans="1:6" ht="36.75" customHeight="1" thickTop="1">
      <c r="A57" s="1159"/>
      <c r="B57" s="1160"/>
      <c r="C57" s="1160"/>
      <c r="D57" s="1160"/>
      <c r="E57" s="1160"/>
      <c r="F57" s="1161"/>
    </row>
    <row r="58" spans="1:6" ht="21.75">
      <c r="A58" s="1018" t="s">
        <v>55</v>
      </c>
      <c r="B58" s="1019"/>
      <c r="C58" s="1019"/>
      <c r="D58" s="1019"/>
      <c r="E58" s="1019"/>
      <c r="F58" s="1020"/>
    </row>
    <row r="59" spans="1:6" ht="21.75">
      <c r="A59" s="1018" t="s">
        <v>55</v>
      </c>
      <c r="B59" s="1019"/>
      <c r="C59" s="1019"/>
      <c r="D59" s="1019"/>
      <c r="E59" s="1019"/>
      <c r="F59" s="1020"/>
    </row>
    <row r="60" spans="1:6" ht="22.5" thickBot="1">
      <c r="A60" s="955" t="s">
        <v>55</v>
      </c>
      <c r="B60" s="956"/>
      <c r="C60" s="956"/>
      <c r="D60" s="956"/>
      <c r="E60" s="956"/>
      <c r="F60" s="957"/>
    </row>
    <row r="61" spans="1:6" ht="15.75" thickTop="1"/>
  </sheetData>
  <mergeCells count="69">
    <mergeCell ref="A31:F31"/>
    <mergeCell ref="E34:F34"/>
    <mergeCell ref="A35:A36"/>
    <mergeCell ref="B49:C49"/>
    <mergeCell ref="E49:F49"/>
    <mergeCell ref="E43:F43"/>
    <mergeCell ref="C45:D45"/>
    <mergeCell ref="A43:B43"/>
    <mergeCell ref="A45:B45"/>
    <mergeCell ref="A44:B44"/>
    <mergeCell ref="E50:F50"/>
    <mergeCell ref="G45:H45"/>
    <mergeCell ref="A32:A33"/>
    <mergeCell ref="E32:F32"/>
    <mergeCell ref="E33:F33"/>
    <mergeCell ref="A41:B41"/>
    <mergeCell ref="E41:F41"/>
    <mergeCell ref="E35:F35"/>
    <mergeCell ref="E36:F36"/>
    <mergeCell ref="A37:A39"/>
    <mergeCell ref="B37:F39"/>
    <mergeCell ref="A40:F40"/>
    <mergeCell ref="E42:F42"/>
    <mergeCell ref="A42:B42"/>
    <mergeCell ref="A1:E1"/>
    <mergeCell ref="A2:F2"/>
    <mergeCell ref="B7:F7"/>
    <mergeCell ref="B8:F8"/>
    <mergeCell ref="B14:F14"/>
    <mergeCell ref="B6:F6"/>
    <mergeCell ref="B5:F5"/>
    <mergeCell ref="B4:F4"/>
    <mergeCell ref="B3:F3"/>
    <mergeCell ref="B11:F11"/>
    <mergeCell ref="B10:F10"/>
    <mergeCell ref="B9:F9"/>
    <mergeCell ref="A9:A13"/>
    <mergeCell ref="B12:F13"/>
    <mergeCell ref="B15:F15"/>
    <mergeCell ref="A16:F16"/>
    <mergeCell ref="E18:F18"/>
    <mergeCell ref="E17:F17"/>
    <mergeCell ref="E20:F20"/>
    <mergeCell ref="A24:F24"/>
    <mergeCell ref="E25:F25"/>
    <mergeCell ref="A29:B29"/>
    <mergeCell ref="A30:B30"/>
    <mergeCell ref="A21:F21"/>
    <mergeCell ref="E29:F29"/>
    <mergeCell ref="E30:F30"/>
    <mergeCell ref="E26:F26"/>
    <mergeCell ref="E27:F27"/>
    <mergeCell ref="A28:F28"/>
    <mergeCell ref="A58:F58"/>
    <mergeCell ref="A59:F59"/>
    <mergeCell ref="A60:F60"/>
    <mergeCell ref="A46:F46"/>
    <mergeCell ref="A47:C47"/>
    <mergeCell ref="D47:F47"/>
    <mergeCell ref="B48:C48"/>
    <mergeCell ref="E48:F48"/>
    <mergeCell ref="A57:F57"/>
    <mergeCell ref="A56:F56"/>
    <mergeCell ref="A55:F55"/>
    <mergeCell ref="A54:F54"/>
    <mergeCell ref="A53:F53"/>
    <mergeCell ref="A52:F52"/>
    <mergeCell ref="A51:F51"/>
    <mergeCell ref="B50:C50"/>
  </mergeCells>
  <pageMargins left="0.7" right="0.7" top="0.75" bottom="0.75" header="0.3" footer="0.3"/>
  <pageSetup paperSize="9" scale="65" orientation="portrait" r:id="rId1"/>
  <rowBreaks count="1" manualBreakCount="1">
    <brk id="39" max="5" man="1"/>
  </rowBreaks>
</worksheet>
</file>

<file path=xl/worksheets/sheet7.xml><?xml version="1.0" encoding="utf-8"?>
<worksheet xmlns="http://schemas.openxmlformats.org/spreadsheetml/2006/main" xmlns:r="http://schemas.openxmlformats.org/officeDocument/2006/relationships">
  <sheetPr>
    <tabColor rgb="FF00B0F0"/>
    <pageSetUpPr fitToPage="1"/>
  </sheetPr>
  <dimension ref="A1:G67"/>
  <sheetViews>
    <sheetView rightToLeft="1" view="pageBreakPreview" topLeftCell="A40" zoomScaleSheetLayoutView="100" workbookViewId="0">
      <selection activeCell="A47" sqref="A47:B47"/>
    </sheetView>
  </sheetViews>
  <sheetFormatPr defaultRowHeight="15"/>
  <cols>
    <col min="1" max="1" width="26.28515625" bestFit="1" customWidth="1"/>
    <col min="2" max="2" width="16.5703125" customWidth="1"/>
    <col min="3" max="3" width="23.7109375" bestFit="1" customWidth="1"/>
    <col min="4" max="4" width="21.140625" customWidth="1"/>
    <col min="5" max="5" width="21.5703125" customWidth="1"/>
    <col min="6" max="6" width="25.28515625" customWidth="1"/>
  </cols>
  <sheetData>
    <row r="1" spans="1:6" ht="58.5" customHeight="1" thickTop="1" thickBot="1">
      <c r="A1" s="913" t="s">
        <v>1061</v>
      </c>
      <c r="B1" s="913"/>
      <c r="C1" s="913"/>
      <c r="D1" s="913"/>
      <c r="E1" s="914"/>
      <c r="F1" s="418" t="s">
        <v>237</v>
      </c>
    </row>
    <row r="2" spans="1:6" ht="34.5" customHeight="1" thickTop="1" thickBot="1">
      <c r="A2" s="1245" t="s">
        <v>160</v>
      </c>
      <c r="B2" s="901"/>
      <c r="C2" s="901"/>
      <c r="D2" s="901"/>
      <c r="E2" s="901"/>
      <c r="F2" s="902"/>
    </row>
    <row r="3" spans="1:6" ht="30" customHeight="1" thickTop="1">
      <c r="A3" s="400" t="s">
        <v>7</v>
      </c>
      <c r="B3" s="1255" t="s">
        <v>68</v>
      </c>
      <c r="C3" s="1256"/>
      <c r="D3" s="1256"/>
      <c r="E3" s="1256"/>
      <c r="F3" s="1257"/>
    </row>
    <row r="4" spans="1:6" ht="27.75" customHeight="1">
      <c r="A4" s="624" t="s">
        <v>1</v>
      </c>
      <c r="B4" s="1252" t="s">
        <v>1062</v>
      </c>
      <c r="C4" s="1253"/>
      <c r="D4" s="1253"/>
      <c r="E4" s="1253"/>
      <c r="F4" s="1254"/>
    </row>
    <row r="5" spans="1:6" ht="28.5" customHeight="1">
      <c r="A5" s="624" t="s">
        <v>2</v>
      </c>
      <c r="B5" s="1015" t="s">
        <v>1063</v>
      </c>
      <c r="C5" s="1016"/>
      <c r="D5" s="1016"/>
      <c r="E5" s="1016"/>
      <c r="F5" s="1017"/>
    </row>
    <row r="6" spans="1:6" ht="27.75" customHeight="1">
      <c r="A6" s="624" t="s">
        <v>1064</v>
      </c>
      <c r="B6" s="1249" t="s">
        <v>1065</v>
      </c>
      <c r="C6" s="1250"/>
      <c r="D6" s="1250"/>
      <c r="E6" s="1250"/>
      <c r="F6" s="1251"/>
    </row>
    <row r="7" spans="1:6" ht="24" customHeight="1">
      <c r="A7" s="624" t="s">
        <v>8</v>
      </c>
      <c r="B7" s="1174" t="s">
        <v>223</v>
      </c>
      <c r="C7" s="1175"/>
      <c r="D7" s="1175"/>
      <c r="E7" s="1175"/>
      <c r="F7" s="1176"/>
    </row>
    <row r="8" spans="1:6" ht="127.9" customHeight="1">
      <c r="A8" s="624" t="s">
        <v>54</v>
      </c>
      <c r="B8" s="1246" t="s">
        <v>1066</v>
      </c>
      <c r="C8" s="1247"/>
      <c r="D8" s="1247"/>
      <c r="E8" s="1247"/>
      <c r="F8" s="1248"/>
    </row>
    <row r="9" spans="1:6" ht="26.25" customHeight="1">
      <c r="A9" s="1230" t="s">
        <v>9</v>
      </c>
      <c r="B9" s="1174" t="s">
        <v>1067</v>
      </c>
      <c r="C9" s="1175"/>
      <c r="D9" s="1175"/>
      <c r="E9" s="1175"/>
      <c r="F9" s="1176"/>
    </row>
    <row r="10" spans="1:6" ht="26.25" customHeight="1">
      <c r="A10" s="1231"/>
      <c r="B10" s="1233" t="s">
        <v>1068</v>
      </c>
      <c r="C10" s="1234"/>
      <c r="D10" s="1234"/>
      <c r="E10" s="1234"/>
      <c r="F10" s="1235"/>
    </row>
    <row r="11" spans="1:6" ht="26.25" customHeight="1">
      <c r="A11" s="1231"/>
      <c r="B11" s="1233" t="s">
        <v>1069</v>
      </c>
      <c r="C11" s="1234"/>
      <c r="D11" s="1234"/>
      <c r="E11" s="1234"/>
      <c r="F11" s="1235"/>
    </row>
    <row r="12" spans="1:6" ht="26.25" hidden="1" customHeight="1">
      <c r="A12" s="1231"/>
      <c r="B12" s="1233" t="s">
        <v>1070</v>
      </c>
      <c r="C12" s="1234"/>
      <c r="D12" s="1234"/>
      <c r="E12" s="1234"/>
      <c r="F12" s="1235"/>
    </row>
    <row r="13" spans="1:6" ht="26.25" hidden="1" customHeight="1">
      <c r="A13" s="1231"/>
      <c r="B13" s="1240" t="s">
        <v>1071</v>
      </c>
      <c r="C13" s="1241"/>
      <c r="D13" s="1241"/>
      <c r="E13" s="1241"/>
      <c r="F13" s="1242"/>
    </row>
    <row r="14" spans="1:6" ht="26.25" hidden="1" customHeight="1">
      <c r="A14" s="1231"/>
      <c r="B14" s="1233"/>
      <c r="C14" s="1234"/>
      <c r="D14" s="1234"/>
      <c r="E14" s="1234"/>
      <c r="F14" s="1235"/>
    </row>
    <row r="15" spans="1:6" ht="26.25" hidden="1" customHeight="1">
      <c r="A15" s="1232"/>
      <c r="B15" s="1236"/>
      <c r="C15" s="1237"/>
      <c r="D15" s="1237"/>
      <c r="E15" s="1237"/>
      <c r="F15" s="1238"/>
    </row>
    <row r="16" spans="1:6" ht="26.25" hidden="1" customHeight="1">
      <c r="A16" s="624" t="s">
        <v>20</v>
      </c>
      <c r="B16" s="1146" t="s">
        <v>1072</v>
      </c>
      <c r="C16" s="1147"/>
      <c r="D16" s="1147"/>
      <c r="E16" s="1147"/>
      <c r="F16" s="1239"/>
    </row>
    <row r="17" spans="1:6" ht="26.25" hidden="1" customHeight="1">
      <c r="A17" s="401" t="s">
        <v>16</v>
      </c>
      <c r="B17" s="1003"/>
      <c r="C17" s="1004"/>
      <c r="D17" s="1004"/>
      <c r="E17" s="1004"/>
      <c r="F17" s="1005"/>
    </row>
    <row r="18" spans="1:6" ht="26.25" hidden="1" customHeight="1">
      <c r="A18" s="901" t="s">
        <v>10</v>
      </c>
      <c r="B18" s="901"/>
      <c r="C18" s="901"/>
      <c r="D18" s="901"/>
      <c r="E18" s="901"/>
      <c r="F18" s="902"/>
    </row>
    <row r="19" spans="1:6" ht="25.5" customHeight="1">
      <c r="A19" s="402" t="s">
        <v>11</v>
      </c>
      <c r="B19" s="392" t="s">
        <v>12</v>
      </c>
      <c r="C19" s="392" t="s">
        <v>13</v>
      </c>
      <c r="D19" s="392" t="s">
        <v>14</v>
      </c>
      <c r="E19" s="903" t="s">
        <v>15</v>
      </c>
      <c r="F19" s="904"/>
    </row>
    <row r="20" spans="1:6" s="383" customFormat="1" ht="25.5" customHeight="1" thickBot="1">
      <c r="A20" s="50" t="s">
        <v>1073</v>
      </c>
      <c r="B20" s="50"/>
      <c r="C20" s="385"/>
      <c r="D20" s="385"/>
      <c r="E20" s="905"/>
      <c r="F20" s="906"/>
    </row>
    <row r="21" spans="1:6" s="383" customFormat="1" ht="25.5" customHeight="1" thickTop="1" thickBot="1">
      <c r="A21" s="892" t="s">
        <v>17</v>
      </c>
      <c r="B21" s="892"/>
      <c r="C21" s="892"/>
      <c r="D21" s="892"/>
      <c r="E21" s="892"/>
      <c r="F21" s="893"/>
    </row>
    <row r="22" spans="1:6" s="383" customFormat="1" ht="78" customHeight="1" thickTop="1">
      <c r="A22" s="404" t="s">
        <v>4</v>
      </c>
      <c r="B22" s="97" t="s">
        <v>1074</v>
      </c>
      <c r="C22" s="397" t="s">
        <v>6</v>
      </c>
      <c r="D22" s="97" t="s">
        <v>1075</v>
      </c>
      <c r="E22" s="393" t="s">
        <v>18</v>
      </c>
      <c r="F22" s="394" t="s">
        <v>109</v>
      </c>
    </row>
    <row r="23" spans="1:6" ht="45.75" customHeight="1" thickBot="1">
      <c r="A23" s="405" t="s">
        <v>5</v>
      </c>
      <c r="B23" s="108" t="s">
        <v>1076</v>
      </c>
      <c r="C23" s="398" t="s">
        <v>3</v>
      </c>
      <c r="D23" s="108" t="s">
        <v>1077</v>
      </c>
      <c r="E23" s="395" t="s">
        <v>19</v>
      </c>
      <c r="F23" s="396"/>
    </row>
    <row r="24" spans="1:6" ht="30" customHeight="1" thickTop="1" thickBot="1">
      <c r="A24" s="892" t="s">
        <v>31</v>
      </c>
      <c r="B24" s="892"/>
      <c r="C24" s="892"/>
      <c r="D24" s="892"/>
      <c r="E24" s="892"/>
      <c r="F24" s="893"/>
    </row>
    <row r="25" spans="1:6" ht="21" customHeight="1" thickTop="1">
      <c r="A25" s="399" t="s">
        <v>30</v>
      </c>
      <c r="B25" s="619" t="s">
        <v>26</v>
      </c>
      <c r="C25" s="619" t="s">
        <v>22</v>
      </c>
      <c r="D25" s="619" t="s">
        <v>23</v>
      </c>
      <c r="E25" s="899" t="s">
        <v>236</v>
      </c>
      <c r="F25" s="900"/>
    </row>
    <row r="26" spans="1:6" ht="18">
      <c r="A26" s="142">
        <v>50000000</v>
      </c>
      <c r="B26" s="142">
        <v>50000000</v>
      </c>
      <c r="C26" s="85"/>
      <c r="D26" s="215" t="s">
        <v>121</v>
      </c>
      <c r="E26" s="1224">
        <v>50000000</v>
      </c>
      <c r="F26" s="1225"/>
    </row>
    <row r="27" spans="1:6" ht="28.5" customHeight="1" thickBot="1">
      <c r="A27" s="57" t="s">
        <v>25</v>
      </c>
      <c r="B27" s="142">
        <v>50000000</v>
      </c>
      <c r="C27" s="85"/>
      <c r="D27" s="386"/>
      <c r="E27" s="1224">
        <v>50000000</v>
      </c>
      <c r="F27" s="1225"/>
    </row>
    <row r="28" spans="1:6" ht="28.5" customHeight="1" thickTop="1" thickBot="1">
      <c r="A28" s="892" t="s">
        <v>27</v>
      </c>
      <c r="B28" s="892"/>
      <c r="C28" s="892"/>
      <c r="D28" s="892"/>
      <c r="E28" s="892"/>
      <c r="F28" s="893"/>
    </row>
    <row r="29" spans="1:6" ht="32.25" customHeight="1" thickTop="1">
      <c r="A29" s="942" t="s">
        <v>28</v>
      </c>
      <c r="B29" s="867"/>
      <c r="C29" s="619" t="s">
        <v>29</v>
      </c>
      <c r="D29" s="409" t="s">
        <v>240</v>
      </c>
      <c r="E29" s="899" t="s">
        <v>57</v>
      </c>
      <c r="F29" s="900"/>
    </row>
    <row r="30" spans="1:6" ht="30.75" customHeight="1" thickBot="1">
      <c r="A30" s="986">
        <v>50000000</v>
      </c>
      <c r="B30" s="987"/>
      <c r="C30" s="141">
        <v>50000000</v>
      </c>
      <c r="D30" s="141"/>
      <c r="E30" s="1226">
        <v>0.65</v>
      </c>
      <c r="F30" s="1227"/>
    </row>
    <row r="31" spans="1:6" ht="18" customHeight="1" thickTop="1" thickBot="1">
      <c r="A31" s="915" t="s">
        <v>32</v>
      </c>
      <c r="B31" s="915"/>
      <c r="C31" s="915"/>
      <c r="D31" s="915"/>
      <c r="E31" s="915"/>
      <c r="F31" s="916"/>
    </row>
    <row r="32" spans="1:6" ht="25.5" customHeight="1" thickTop="1">
      <c r="A32" s="946" t="s">
        <v>33</v>
      </c>
      <c r="B32" s="387" t="s">
        <v>34</v>
      </c>
      <c r="C32" s="387" t="s">
        <v>35</v>
      </c>
      <c r="D32" s="387" t="s">
        <v>36</v>
      </c>
      <c r="E32" s="887" t="s">
        <v>37</v>
      </c>
      <c r="F32" s="888"/>
    </row>
    <row r="33" spans="1:7" ht="30.75" customHeight="1">
      <c r="A33" s="947"/>
      <c r="B33" s="119">
        <v>0.2</v>
      </c>
      <c r="C33" s="119">
        <v>0.4</v>
      </c>
      <c r="D33" s="652">
        <v>0.8</v>
      </c>
      <c r="E33" s="1258">
        <v>0.65</v>
      </c>
      <c r="F33" s="1259"/>
    </row>
    <row r="34" spans="1:7" ht="25.5" customHeight="1">
      <c r="A34" s="406" t="s">
        <v>38</v>
      </c>
      <c r="B34" s="388"/>
      <c r="C34" s="388"/>
      <c r="D34" s="388"/>
      <c r="E34" s="920"/>
      <c r="F34" s="921"/>
    </row>
    <row r="35" spans="1:7" ht="21.75" customHeight="1">
      <c r="A35" s="889" t="s">
        <v>58</v>
      </c>
      <c r="B35" s="627" t="s">
        <v>39</v>
      </c>
      <c r="C35" s="627" t="s">
        <v>40</v>
      </c>
      <c r="D35" s="627" t="s">
        <v>41</v>
      </c>
      <c r="E35" s="937" t="s">
        <v>42</v>
      </c>
      <c r="F35" s="938"/>
    </row>
    <row r="36" spans="1:7" ht="30.75" customHeight="1">
      <c r="A36" s="890"/>
      <c r="B36" s="388" t="s">
        <v>39</v>
      </c>
      <c r="C36" s="621"/>
      <c r="D36" s="388"/>
      <c r="E36" s="920"/>
      <c r="F36" s="950"/>
    </row>
    <row r="37" spans="1:7" ht="28.5" customHeight="1">
      <c r="A37" s="944" t="s">
        <v>63</v>
      </c>
      <c r="B37" s="1023" t="s">
        <v>1078</v>
      </c>
      <c r="C37" s="1024"/>
      <c r="D37" s="1024"/>
      <c r="E37" s="1024"/>
      <c r="F37" s="1025"/>
    </row>
    <row r="38" spans="1:7" ht="18" customHeight="1">
      <c r="A38" s="945"/>
      <c r="B38" s="1026"/>
      <c r="C38" s="1027"/>
      <c r="D38" s="1027"/>
      <c r="E38" s="1027"/>
      <c r="F38" s="1028"/>
    </row>
    <row r="39" spans="1:7" ht="22.5" customHeight="1" thickBot="1">
      <c r="A39" s="945"/>
      <c r="B39" s="1029"/>
      <c r="C39" s="1030"/>
      <c r="D39" s="1030"/>
      <c r="E39" s="1030"/>
      <c r="F39" s="1031"/>
    </row>
    <row r="40" spans="1:7" ht="38.25" customHeight="1" thickTop="1" thickBot="1">
      <c r="A40" s="891" t="s">
        <v>43</v>
      </c>
      <c r="B40" s="892"/>
      <c r="C40" s="892"/>
      <c r="D40" s="892"/>
      <c r="E40" s="892"/>
      <c r="F40" s="893"/>
    </row>
    <row r="41" spans="1:7" ht="41.25" customHeight="1" thickTop="1">
      <c r="A41" s="980" t="s">
        <v>44</v>
      </c>
      <c r="B41" s="981"/>
      <c r="C41" s="619" t="s">
        <v>45</v>
      </c>
      <c r="D41" s="410" t="s">
        <v>46</v>
      </c>
      <c r="E41" s="982" t="s">
        <v>59</v>
      </c>
      <c r="F41" s="983"/>
      <c r="G41" s="35"/>
    </row>
    <row r="42" spans="1:7" ht="33.75" customHeight="1">
      <c r="A42" s="1217" t="s">
        <v>1079</v>
      </c>
      <c r="B42" s="1218"/>
      <c r="C42" s="621" t="s">
        <v>691</v>
      </c>
      <c r="D42" s="621" t="s">
        <v>1080</v>
      </c>
      <c r="E42" s="1219" t="s">
        <v>1081</v>
      </c>
      <c r="F42" s="1220"/>
      <c r="G42" s="35"/>
    </row>
    <row r="43" spans="1:7" ht="23.25" customHeight="1">
      <c r="A43" s="1243" t="s">
        <v>1082</v>
      </c>
      <c r="B43" s="1244"/>
      <c r="C43" s="621" t="s">
        <v>105</v>
      </c>
      <c r="D43" s="623" t="s">
        <v>1083</v>
      </c>
      <c r="E43" s="1219" t="s">
        <v>1081</v>
      </c>
      <c r="F43" s="1220"/>
      <c r="G43" s="35"/>
    </row>
    <row r="44" spans="1:7" ht="30" customHeight="1">
      <c r="A44" s="1221" t="s">
        <v>1084</v>
      </c>
      <c r="B44" s="1223"/>
      <c r="C44" s="621" t="s">
        <v>1085</v>
      </c>
      <c r="D44" s="621" t="s">
        <v>1086</v>
      </c>
      <c r="E44" s="1219" t="s">
        <v>1081</v>
      </c>
      <c r="F44" s="1220"/>
    </row>
    <row r="45" spans="1:7" ht="28.5" customHeight="1">
      <c r="A45" s="1221" t="s">
        <v>1087</v>
      </c>
      <c r="B45" s="1223"/>
      <c r="C45" s="621" t="s">
        <v>478</v>
      </c>
      <c r="D45" s="621" t="s">
        <v>1088</v>
      </c>
      <c r="E45" s="1228" t="s">
        <v>1089</v>
      </c>
      <c r="F45" s="1229"/>
    </row>
    <row r="46" spans="1:7" ht="34.5" customHeight="1">
      <c r="A46" s="1221" t="s">
        <v>1090</v>
      </c>
      <c r="B46" s="1223"/>
      <c r="C46" s="621"/>
      <c r="D46" s="621"/>
      <c r="E46" s="1219" t="s">
        <v>1089</v>
      </c>
      <c r="F46" s="1220"/>
    </row>
    <row r="47" spans="1:7" s="383" customFormat="1" ht="39" customHeight="1">
      <c r="A47" s="1221" t="s">
        <v>1091</v>
      </c>
      <c r="B47" s="1222"/>
      <c r="C47" s="521" t="s">
        <v>1092</v>
      </c>
      <c r="D47" s="621" t="s">
        <v>1093</v>
      </c>
      <c r="E47" s="1260" t="s">
        <v>1094</v>
      </c>
      <c r="F47" s="1261"/>
    </row>
    <row r="48" spans="1:7" s="383" customFormat="1" ht="40.5" customHeight="1">
      <c r="A48" s="1217"/>
      <c r="B48" s="1218"/>
      <c r="C48" s="621"/>
      <c r="D48" s="621"/>
      <c r="E48" s="1219"/>
      <c r="F48" s="1220"/>
    </row>
    <row r="49" spans="1:7" s="383" customFormat="1" ht="33" customHeight="1">
      <c r="A49" s="1217"/>
      <c r="B49" s="1218"/>
      <c r="C49" s="621"/>
      <c r="D49" s="621"/>
      <c r="E49" s="1219"/>
      <c r="F49" s="1220"/>
    </row>
    <row r="50" spans="1:7" ht="24.75" customHeight="1">
      <c r="A50" s="1217"/>
      <c r="B50" s="1218"/>
      <c r="C50" s="219"/>
      <c r="D50" s="621"/>
      <c r="E50" s="1219"/>
      <c r="F50" s="1220"/>
      <c r="G50" s="383"/>
    </row>
    <row r="51" spans="1:7" s="1" customFormat="1" ht="28.5" customHeight="1" thickBot="1">
      <c r="A51" s="1217"/>
      <c r="B51" s="1218"/>
      <c r="C51" s="104"/>
      <c r="D51" s="621"/>
      <c r="E51" s="1219"/>
      <c r="F51" s="1220"/>
      <c r="G51"/>
    </row>
    <row r="52" spans="1:7" s="1" customFormat="1" ht="28.5" customHeight="1" thickTop="1" thickBot="1">
      <c r="A52" s="891" t="s">
        <v>60</v>
      </c>
      <c r="B52" s="892"/>
      <c r="C52" s="892"/>
      <c r="D52" s="892"/>
      <c r="E52" s="892"/>
      <c r="F52" s="893"/>
    </row>
    <row r="53" spans="1:7" s="1" customFormat="1" ht="28.5" customHeight="1" thickTop="1">
      <c r="A53" s="867" t="s">
        <v>61</v>
      </c>
      <c r="B53" s="868"/>
      <c r="C53" s="868"/>
      <c r="D53" s="868" t="s">
        <v>62</v>
      </c>
      <c r="E53" s="868"/>
      <c r="F53" s="869"/>
    </row>
    <row r="54" spans="1:7" ht="33" customHeight="1">
      <c r="A54" s="389" t="s">
        <v>47</v>
      </c>
      <c r="B54" s="971">
        <v>2900</v>
      </c>
      <c r="C54" s="971"/>
      <c r="D54" s="389" t="s">
        <v>50</v>
      </c>
      <c r="E54" s="972"/>
      <c r="F54" s="973"/>
      <c r="G54" s="1"/>
    </row>
    <row r="55" spans="1:7" ht="25.5" customHeight="1">
      <c r="A55" s="407" t="s">
        <v>48</v>
      </c>
      <c r="B55" s="854">
        <v>14500</v>
      </c>
      <c r="C55" s="854"/>
      <c r="D55" s="390" t="s">
        <v>50</v>
      </c>
      <c r="E55" s="953"/>
      <c r="F55" s="954"/>
    </row>
    <row r="56" spans="1:7" ht="24.75" customHeight="1" thickBot="1">
      <c r="A56" s="408" t="s">
        <v>25</v>
      </c>
      <c r="B56" s="958">
        <f>SUM(B54:B55)</f>
        <v>17400</v>
      </c>
      <c r="C56" s="958"/>
      <c r="D56" s="391" t="s">
        <v>25</v>
      </c>
      <c r="E56" s="959"/>
      <c r="F56" s="960"/>
    </row>
    <row r="57" spans="1:7" ht="25.5" customHeight="1" thickTop="1">
      <c r="A57" s="864" t="s">
        <v>51</v>
      </c>
      <c r="B57" s="865"/>
      <c r="C57" s="865"/>
      <c r="D57" s="865"/>
      <c r="E57" s="865"/>
      <c r="F57" s="866"/>
    </row>
    <row r="58" spans="1:7" ht="27" customHeight="1">
      <c r="A58" s="859" t="s">
        <v>1095</v>
      </c>
      <c r="B58" s="859"/>
      <c r="C58" s="859"/>
      <c r="D58" s="859"/>
      <c r="E58" s="859"/>
      <c r="F58" s="859"/>
    </row>
    <row r="59" spans="1:7" ht="33" customHeight="1">
      <c r="A59" s="859" t="s">
        <v>1096</v>
      </c>
      <c r="B59" s="859"/>
      <c r="C59" s="859"/>
      <c r="D59" s="859"/>
      <c r="E59" s="859"/>
      <c r="F59" s="859"/>
    </row>
    <row r="60" spans="1:7" ht="33" customHeight="1">
      <c r="A60" s="859" t="s">
        <v>1097</v>
      </c>
      <c r="B60" s="859"/>
      <c r="C60" s="859"/>
      <c r="D60" s="859"/>
      <c r="E60" s="859"/>
      <c r="F60" s="859"/>
    </row>
    <row r="61" spans="1:7" ht="33" customHeight="1" thickBot="1">
      <c r="A61" s="1018"/>
      <c r="B61" s="1019"/>
      <c r="C61" s="1019"/>
      <c r="D61" s="1019"/>
      <c r="E61" s="1019"/>
      <c r="F61" s="1020"/>
    </row>
    <row r="62" spans="1:7" ht="30.75" customHeight="1" thickTop="1">
      <c r="A62" s="864" t="s">
        <v>52</v>
      </c>
      <c r="B62" s="865"/>
      <c r="C62" s="865"/>
      <c r="D62" s="865"/>
      <c r="E62" s="865"/>
      <c r="F62" s="866"/>
    </row>
    <row r="63" spans="1:7" ht="39" customHeight="1">
      <c r="A63" s="859" t="s">
        <v>1098</v>
      </c>
      <c r="B63" s="859"/>
      <c r="C63" s="859"/>
      <c r="D63" s="859"/>
      <c r="E63" s="859"/>
      <c r="F63" s="859"/>
    </row>
    <row r="64" spans="1:7" ht="35.25" customHeight="1">
      <c r="A64" s="859" t="s">
        <v>1099</v>
      </c>
      <c r="B64" s="859"/>
      <c r="C64" s="859"/>
      <c r="D64" s="859"/>
      <c r="E64" s="859"/>
      <c r="F64" s="859"/>
    </row>
    <row r="65" spans="1:6" ht="36" customHeight="1">
      <c r="A65" s="859" t="s">
        <v>55</v>
      </c>
      <c r="B65" s="859"/>
      <c r="C65" s="859"/>
      <c r="D65" s="859"/>
      <c r="E65" s="859"/>
      <c r="F65" s="859"/>
    </row>
    <row r="66" spans="1:6" ht="36.75" customHeight="1" thickBot="1">
      <c r="A66" s="955" t="s">
        <v>55</v>
      </c>
      <c r="B66" s="956"/>
      <c r="C66" s="956"/>
      <c r="D66" s="956"/>
      <c r="E66" s="956"/>
      <c r="F66" s="957"/>
    </row>
    <row r="67" spans="1:6" ht="15.75" thickTop="1"/>
  </sheetData>
  <mergeCells count="83">
    <mergeCell ref="A64:F64"/>
    <mergeCell ref="A57:F57"/>
    <mergeCell ref="A58:F58"/>
    <mergeCell ref="A59:F59"/>
    <mergeCell ref="A60:F60"/>
    <mergeCell ref="A62:F62"/>
    <mergeCell ref="A63:F63"/>
    <mergeCell ref="A61:F61"/>
    <mergeCell ref="B55:C55"/>
    <mergeCell ref="E55:F55"/>
    <mergeCell ref="E29:F29"/>
    <mergeCell ref="E32:F32"/>
    <mergeCell ref="E33:F33"/>
    <mergeCell ref="E35:F35"/>
    <mergeCell ref="E34:F34"/>
    <mergeCell ref="E54:F54"/>
    <mergeCell ref="B54:C54"/>
    <mergeCell ref="E47:F47"/>
    <mergeCell ref="E48:F48"/>
    <mergeCell ref="E49:F49"/>
    <mergeCell ref="A50:B50"/>
    <mergeCell ref="E50:F50"/>
    <mergeCell ref="E46:F46"/>
    <mergeCell ref="A44:B44"/>
    <mergeCell ref="E25:F25"/>
    <mergeCell ref="E26:F26"/>
    <mergeCell ref="A1:E1"/>
    <mergeCell ref="A2:F2"/>
    <mergeCell ref="B7:F7"/>
    <mergeCell ref="B8:F8"/>
    <mergeCell ref="B6:F6"/>
    <mergeCell ref="B5:F5"/>
    <mergeCell ref="B4:F4"/>
    <mergeCell ref="B3:F3"/>
    <mergeCell ref="A24:F24"/>
    <mergeCell ref="E44:F44"/>
    <mergeCell ref="A42:B42"/>
    <mergeCell ref="E42:F42"/>
    <mergeCell ref="A43:B43"/>
    <mergeCell ref="E43:F43"/>
    <mergeCell ref="A45:B45"/>
    <mergeCell ref="E45:F45"/>
    <mergeCell ref="A9:A15"/>
    <mergeCell ref="B14:F14"/>
    <mergeCell ref="B15:F15"/>
    <mergeCell ref="B16:F16"/>
    <mergeCell ref="B17:F17"/>
    <mergeCell ref="B11:F11"/>
    <mergeCell ref="B10:F10"/>
    <mergeCell ref="B9:F9"/>
    <mergeCell ref="B12:F12"/>
    <mergeCell ref="B13:F13"/>
    <mergeCell ref="A18:F18"/>
    <mergeCell ref="E19:F19"/>
    <mergeCell ref="E20:F20"/>
    <mergeCell ref="A21:F21"/>
    <mergeCell ref="E27:F27"/>
    <mergeCell ref="A28:F28"/>
    <mergeCell ref="A30:B30"/>
    <mergeCell ref="E30:F30"/>
    <mergeCell ref="A31:F31"/>
    <mergeCell ref="A29:B29"/>
    <mergeCell ref="A32:A33"/>
    <mergeCell ref="A35:A36"/>
    <mergeCell ref="E36:F36"/>
    <mergeCell ref="A37:A39"/>
    <mergeCell ref="B37:F39"/>
    <mergeCell ref="B56:C56"/>
    <mergeCell ref="E56:F56"/>
    <mergeCell ref="A65:F65"/>
    <mergeCell ref="A66:F66"/>
    <mergeCell ref="A40:F40"/>
    <mergeCell ref="A51:B51"/>
    <mergeCell ref="E51:F51"/>
    <mergeCell ref="A52:F52"/>
    <mergeCell ref="A53:C53"/>
    <mergeCell ref="D53:F53"/>
    <mergeCell ref="A47:B47"/>
    <mergeCell ref="A48:B48"/>
    <mergeCell ref="A49:B49"/>
    <mergeCell ref="A41:B41"/>
    <mergeCell ref="E41:F41"/>
    <mergeCell ref="A46:B46"/>
  </mergeCells>
  <pageMargins left="0.7" right="0.7" top="0.75" bottom="0.75" header="0.3" footer="0.3"/>
  <pageSetup paperSize="9" scale="65" fitToHeight="0" orientation="portrait" horizontalDpi="4294967295" verticalDpi="4294967295" r:id="rId1"/>
  <rowBreaks count="1" manualBreakCount="1">
    <brk id="39" max="5" man="1"/>
  </rowBreaks>
</worksheet>
</file>

<file path=xl/worksheets/sheet8.xml><?xml version="1.0" encoding="utf-8"?>
<worksheet xmlns="http://schemas.openxmlformats.org/spreadsheetml/2006/main" xmlns:r="http://schemas.openxmlformats.org/officeDocument/2006/relationships">
  <sheetPr>
    <tabColor theme="0"/>
  </sheetPr>
  <dimension ref="A1:G55"/>
  <sheetViews>
    <sheetView rightToLeft="1" topLeftCell="A31" zoomScale="80" zoomScaleNormal="80" workbookViewId="0">
      <selection activeCell="A50" sqref="A50:F50"/>
    </sheetView>
  </sheetViews>
  <sheetFormatPr defaultRowHeight="15"/>
  <cols>
    <col min="1" max="1" width="26.28515625" bestFit="1" customWidth="1"/>
    <col min="2" max="2" width="35.42578125" customWidth="1"/>
    <col min="3" max="3" width="23.7109375" bestFit="1" customWidth="1"/>
    <col min="4" max="4" width="25.7109375" customWidth="1"/>
    <col min="5" max="5" width="21.5703125" customWidth="1"/>
    <col min="6" max="6" width="15.42578125" customWidth="1"/>
  </cols>
  <sheetData>
    <row r="1" spans="1:6" ht="58.5" customHeight="1" thickTop="1" thickBot="1">
      <c r="A1" s="990" t="s">
        <v>205</v>
      </c>
      <c r="B1" s="990"/>
      <c r="C1" s="990"/>
      <c r="D1" s="990"/>
      <c r="E1" s="991"/>
      <c r="F1" s="33" t="s">
        <v>53</v>
      </c>
    </row>
    <row r="2" spans="1:6" ht="34.5" customHeight="1" thickTop="1" thickBot="1">
      <c r="A2" s="901" t="s">
        <v>0</v>
      </c>
      <c r="B2" s="901"/>
      <c r="C2" s="901"/>
      <c r="D2" s="901"/>
      <c r="E2" s="901"/>
      <c r="F2" s="902"/>
    </row>
    <row r="3" spans="1:6" ht="30" customHeight="1" thickTop="1" thickBot="1">
      <c r="A3" s="21" t="s">
        <v>7</v>
      </c>
      <c r="B3" s="1085" t="s">
        <v>68</v>
      </c>
      <c r="C3" s="1086"/>
      <c r="D3" s="1086"/>
      <c r="E3" s="1086"/>
      <c r="F3" s="1087"/>
    </row>
    <row r="4" spans="1:6" ht="27.75" customHeight="1" thickTop="1">
      <c r="A4" s="22" t="s">
        <v>1</v>
      </c>
      <c r="B4" s="1085" t="s">
        <v>79</v>
      </c>
      <c r="C4" s="1086"/>
      <c r="D4" s="1086"/>
      <c r="E4" s="1086"/>
      <c r="F4" s="1087"/>
    </row>
    <row r="5" spans="1:6" ht="28.5" customHeight="1">
      <c r="A5" s="22" t="s">
        <v>2</v>
      </c>
      <c r="B5" s="1040" t="s">
        <v>80</v>
      </c>
      <c r="C5" s="1041"/>
      <c r="D5" s="1041"/>
      <c r="E5" s="1041"/>
      <c r="F5" s="1042"/>
    </row>
    <row r="6" spans="1:6" ht="27.75" customHeight="1" thickBot="1">
      <c r="A6" s="22" t="s">
        <v>21</v>
      </c>
      <c r="B6" s="1262">
        <v>7280</v>
      </c>
      <c r="C6" s="1263"/>
      <c r="D6" s="1263"/>
      <c r="E6" s="1263"/>
      <c r="F6" s="1264"/>
    </row>
    <row r="7" spans="1:6" ht="24" customHeight="1" thickTop="1">
      <c r="A7" s="22" t="s">
        <v>8</v>
      </c>
      <c r="B7" s="1085" t="s">
        <v>119</v>
      </c>
      <c r="C7" s="1086"/>
      <c r="D7" s="1086"/>
      <c r="E7" s="1086"/>
      <c r="F7" s="1087"/>
    </row>
    <row r="8" spans="1:6" ht="84" customHeight="1">
      <c r="A8" s="22" t="s">
        <v>54</v>
      </c>
      <c r="B8" s="996" t="s">
        <v>163</v>
      </c>
      <c r="C8" s="996"/>
      <c r="D8" s="996"/>
      <c r="E8" s="996"/>
      <c r="F8" s="996"/>
    </row>
    <row r="9" spans="1:6" ht="26.25" customHeight="1">
      <c r="A9" s="1230" t="s">
        <v>9</v>
      </c>
      <c r="B9" s="996" t="s">
        <v>81</v>
      </c>
      <c r="C9" s="996"/>
      <c r="D9" s="996"/>
      <c r="E9" s="996"/>
      <c r="F9" s="996"/>
    </row>
    <row r="10" spans="1:6" ht="26.25" customHeight="1">
      <c r="A10" s="1231"/>
      <c r="B10" s="996" t="s">
        <v>82</v>
      </c>
      <c r="C10" s="996"/>
      <c r="D10" s="996"/>
      <c r="E10" s="996"/>
      <c r="F10" s="996"/>
    </row>
    <row r="11" spans="1:6" ht="26.25" customHeight="1">
      <c r="A11" s="1231"/>
      <c r="B11" s="996" t="s">
        <v>83</v>
      </c>
      <c r="C11" s="996"/>
      <c r="D11" s="996"/>
      <c r="E11" s="996"/>
      <c r="F11" s="996"/>
    </row>
    <row r="12" spans="1:6" ht="26.25" customHeight="1">
      <c r="A12" s="1232"/>
      <c r="B12" s="996" t="s">
        <v>84</v>
      </c>
      <c r="C12" s="996"/>
      <c r="D12" s="996"/>
      <c r="E12" s="996"/>
      <c r="F12" s="996"/>
    </row>
    <row r="13" spans="1:6" ht="25.5" customHeight="1">
      <c r="A13" s="22" t="s">
        <v>20</v>
      </c>
      <c r="B13" s="1056"/>
      <c r="C13" s="1057"/>
      <c r="D13" s="1057"/>
      <c r="E13" s="1057"/>
      <c r="F13" s="1058"/>
    </row>
    <row r="14" spans="1:6" ht="30" customHeight="1" thickBot="1">
      <c r="A14" s="23" t="s">
        <v>16</v>
      </c>
      <c r="B14" s="1003"/>
      <c r="C14" s="1004"/>
      <c r="D14" s="1004"/>
      <c r="E14" s="1004"/>
      <c r="F14" s="1005"/>
    </row>
    <row r="15" spans="1:6" ht="30" customHeight="1" thickTop="1" thickBot="1">
      <c r="A15" s="901" t="s">
        <v>10</v>
      </c>
      <c r="B15" s="901"/>
      <c r="C15" s="901"/>
      <c r="D15" s="901"/>
      <c r="E15" s="901"/>
      <c r="F15" s="902"/>
    </row>
    <row r="16" spans="1:6" ht="21" customHeight="1" thickTop="1">
      <c r="A16" s="24" t="s">
        <v>11</v>
      </c>
      <c r="B16" s="12" t="s">
        <v>12</v>
      </c>
      <c r="C16" s="12" t="s">
        <v>13</v>
      </c>
      <c r="D16" s="12" t="s">
        <v>14</v>
      </c>
      <c r="E16" s="903" t="s">
        <v>15</v>
      </c>
      <c r="F16" s="904"/>
    </row>
    <row r="17" spans="1:7" ht="108.75" thickBot="1">
      <c r="A17" s="61" t="s">
        <v>125</v>
      </c>
      <c r="B17" s="61" t="s">
        <v>126</v>
      </c>
      <c r="C17" s="2"/>
      <c r="D17" s="2"/>
      <c r="E17" s="905"/>
      <c r="F17" s="906"/>
    </row>
    <row r="18" spans="1:7" ht="28.5" customHeight="1" thickTop="1" thickBot="1">
      <c r="A18" s="892" t="s">
        <v>17</v>
      </c>
      <c r="B18" s="865"/>
      <c r="C18" s="865"/>
      <c r="D18" s="865"/>
      <c r="E18" s="892"/>
      <c r="F18" s="893"/>
    </row>
    <row r="19" spans="1:7" ht="28.5" customHeight="1" thickTop="1">
      <c r="A19" s="26" t="s">
        <v>4</v>
      </c>
      <c r="B19" s="60" t="s">
        <v>118</v>
      </c>
      <c r="C19" s="64" t="s">
        <v>6</v>
      </c>
      <c r="D19" s="60" t="s">
        <v>113</v>
      </c>
      <c r="E19" s="13" t="s">
        <v>18</v>
      </c>
      <c r="F19" s="14"/>
    </row>
    <row r="20" spans="1:7" ht="32.25" customHeight="1" thickBot="1">
      <c r="A20" s="27" t="s">
        <v>5</v>
      </c>
      <c r="B20" s="60" t="s">
        <v>112</v>
      </c>
      <c r="C20" s="64" t="s">
        <v>3</v>
      </c>
      <c r="D20" s="60" t="s">
        <v>113</v>
      </c>
      <c r="E20" s="15" t="s">
        <v>19</v>
      </c>
      <c r="F20" s="16" t="s">
        <v>124</v>
      </c>
    </row>
    <row r="21" spans="1:7" ht="30.75" customHeight="1" thickTop="1" thickBot="1">
      <c r="A21" s="892" t="s">
        <v>31</v>
      </c>
      <c r="B21" s="885"/>
      <c r="C21" s="885"/>
      <c r="D21" s="885"/>
      <c r="E21" s="892"/>
      <c r="F21" s="893"/>
    </row>
    <row r="22" spans="1:7" ht="18" customHeight="1" thickTop="1">
      <c r="A22" s="19" t="s">
        <v>150</v>
      </c>
      <c r="B22" s="40" t="s">
        <v>26</v>
      </c>
      <c r="C22" s="40" t="s">
        <v>22</v>
      </c>
      <c r="D22" s="40" t="s">
        <v>23</v>
      </c>
      <c r="E22" s="899" t="s">
        <v>24</v>
      </c>
      <c r="F22" s="900"/>
    </row>
    <row r="23" spans="1:7" ht="25.5" customHeight="1">
      <c r="A23" s="85">
        <v>63652.326602282701</v>
      </c>
      <c r="B23" s="65"/>
      <c r="C23" s="85">
        <v>63652.326602282701</v>
      </c>
      <c r="D23" s="58" t="s">
        <v>127</v>
      </c>
      <c r="E23" s="920">
        <v>63652.326602282701</v>
      </c>
      <c r="F23" s="921"/>
    </row>
    <row r="24" spans="1:7" ht="30.75" customHeight="1" thickBot="1">
      <c r="A24" s="66" t="s">
        <v>25</v>
      </c>
      <c r="B24" s="67"/>
      <c r="C24" s="85">
        <v>63652.326602282701</v>
      </c>
      <c r="D24" s="67"/>
      <c r="E24" s="976">
        <v>63652.326602282701</v>
      </c>
      <c r="F24" s="1265"/>
    </row>
    <row r="25" spans="1:7" ht="25.5" customHeight="1" thickTop="1" thickBot="1">
      <c r="A25" s="892" t="s">
        <v>27</v>
      </c>
      <c r="B25" s="892"/>
      <c r="C25" s="892"/>
      <c r="D25" s="892"/>
      <c r="E25" s="892"/>
      <c r="F25" s="893"/>
    </row>
    <row r="26" spans="1:7" ht="21.75" customHeight="1" thickTop="1">
      <c r="A26" s="942" t="s">
        <v>28</v>
      </c>
      <c r="B26" s="867"/>
      <c r="C26" s="40" t="s">
        <v>29</v>
      </c>
      <c r="D26" s="34" t="s">
        <v>56</v>
      </c>
      <c r="E26" s="899" t="s">
        <v>57</v>
      </c>
      <c r="F26" s="900"/>
    </row>
    <row r="27" spans="1:7" ht="30.75" customHeight="1" thickBot="1">
      <c r="A27" s="986">
        <v>0</v>
      </c>
      <c r="B27" s="987"/>
      <c r="C27" s="87"/>
      <c r="D27" s="87"/>
      <c r="E27" s="1266">
        <v>0</v>
      </c>
      <c r="F27" s="1267"/>
    </row>
    <row r="28" spans="1:7" ht="28.5" customHeight="1" thickTop="1" thickBot="1">
      <c r="A28" s="915" t="s">
        <v>32</v>
      </c>
      <c r="B28" s="915"/>
      <c r="C28" s="915"/>
      <c r="D28" s="915"/>
      <c r="E28" s="915"/>
      <c r="F28" s="916"/>
    </row>
    <row r="29" spans="1:7" ht="18" customHeight="1" thickTop="1">
      <c r="A29" s="946" t="s">
        <v>33</v>
      </c>
      <c r="B29" s="6" t="s">
        <v>34</v>
      </c>
      <c r="C29" s="6" t="s">
        <v>35</v>
      </c>
      <c r="D29" s="6" t="s">
        <v>36</v>
      </c>
      <c r="E29" s="887" t="s">
        <v>37</v>
      </c>
      <c r="F29" s="888"/>
    </row>
    <row r="30" spans="1:7" ht="22.5" customHeight="1" thickBot="1">
      <c r="A30" s="947"/>
      <c r="B30" s="68"/>
      <c r="C30" s="98"/>
      <c r="D30" s="7"/>
      <c r="E30" s="920"/>
      <c r="F30" s="921"/>
    </row>
    <row r="31" spans="1:7" ht="30" customHeight="1" thickTop="1" thickBot="1">
      <c r="A31" s="28" t="s">
        <v>38</v>
      </c>
      <c r="B31" s="68"/>
      <c r="C31" s="7"/>
      <c r="D31" s="7"/>
      <c r="E31" s="920"/>
      <c r="F31" s="921"/>
    </row>
    <row r="32" spans="1:7" ht="28.5" customHeight="1" thickTop="1">
      <c r="A32" s="889" t="s">
        <v>58</v>
      </c>
      <c r="B32" s="20" t="s">
        <v>39</v>
      </c>
      <c r="C32" s="20" t="s">
        <v>40</v>
      </c>
      <c r="D32" s="20" t="s">
        <v>41</v>
      </c>
      <c r="E32" s="937" t="s">
        <v>42</v>
      </c>
      <c r="F32" s="938"/>
      <c r="G32" s="35"/>
    </row>
    <row r="33" spans="1:7" ht="28.5" customHeight="1">
      <c r="A33" s="890"/>
      <c r="B33" s="115" t="s">
        <v>39</v>
      </c>
      <c r="C33" s="48"/>
      <c r="D33" s="7"/>
      <c r="E33" s="920"/>
      <c r="F33" s="950"/>
      <c r="G33" s="35"/>
    </row>
    <row r="34" spans="1:7" ht="24.75" customHeight="1">
      <c r="A34" s="944" t="s">
        <v>63</v>
      </c>
      <c r="B34" s="976" t="s">
        <v>204</v>
      </c>
      <c r="C34" s="977"/>
      <c r="D34" s="977"/>
      <c r="E34" s="977"/>
      <c r="F34" s="977"/>
      <c r="G34" s="35"/>
    </row>
    <row r="35" spans="1:7">
      <c r="A35" s="945"/>
      <c r="B35" s="978"/>
      <c r="C35" s="946"/>
      <c r="D35" s="946"/>
      <c r="E35" s="946"/>
      <c r="F35" s="979"/>
    </row>
    <row r="36" spans="1:7" ht="33" customHeight="1" thickBot="1">
      <c r="A36" s="945"/>
      <c r="B36" s="978"/>
      <c r="C36" s="946"/>
      <c r="D36" s="946"/>
      <c r="E36" s="946"/>
      <c r="F36" s="979"/>
    </row>
    <row r="37" spans="1:7" ht="34.5" customHeight="1" thickTop="1" thickBot="1">
      <c r="A37" s="891" t="s">
        <v>43</v>
      </c>
      <c r="B37" s="892"/>
      <c r="C37" s="892"/>
      <c r="D37" s="892"/>
      <c r="E37" s="892"/>
      <c r="F37" s="893"/>
    </row>
    <row r="38" spans="1:7" ht="24.75" customHeight="1" thickTop="1">
      <c r="A38" s="980" t="s">
        <v>44</v>
      </c>
      <c r="B38" s="981"/>
      <c r="C38" s="40" t="s">
        <v>45</v>
      </c>
      <c r="D38" s="36" t="s">
        <v>46</v>
      </c>
      <c r="E38" s="982" t="s">
        <v>59</v>
      </c>
      <c r="F38" s="983"/>
    </row>
    <row r="39" spans="1:7" s="1" customFormat="1" ht="28.5" customHeight="1">
      <c r="A39" s="974"/>
      <c r="B39" s="975"/>
      <c r="C39" s="41"/>
      <c r="D39" s="41"/>
      <c r="E39" s="972"/>
      <c r="F39" s="973"/>
    </row>
    <row r="40" spans="1:7" s="1" customFormat="1" ht="27" customHeight="1">
      <c r="A40" s="965"/>
      <c r="B40" s="966"/>
      <c r="C40" s="42"/>
      <c r="D40" s="42"/>
      <c r="E40" s="953"/>
      <c r="F40" s="954"/>
    </row>
    <row r="41" spans="1:7" s="1" customFormat="1" ht="29.25" customHeight="1">
      <c r="A41" s="965"/>
      <c r="B41" s="966"/>
      <c r="C41" s="42"/>
      <c r="D41" s="42"/>
      <c r="E41" s="953"/>
      <c r="F41" s="954"/>
    </row>
    <row r="42" spans="1:7" s="1" customFormat="1" ht="27" customHeight="1" thickBot="1">
      <c r="A42" s="967"/>
      <c r="B42" s="968"/>
      <c r="C42" s="8"/>
      <c r="D42" s="8"/>
      <c r="E42" s="969"/>
      <c r="F42" s="970"/>
    </row>
    <row r="43" spans="1:7" ht="33" customHeight="1" thickTop="1" thickBot="1">
      <c r="A43" s="891" t="s">
        <v>60</v>
      </c>
      <c r="B43" s="892"/>
      <c r="C43" s="892"/>
      <c r="D43" s="892"/>
      <c r="E43" s="892"/>
      <c r="F43" s="893"/>
    </row>
    <row r="44" spans="1:7" ht="25.5" customHeight="1" thickTop="1">
      <c r="A44" s="867" t="s">
        <v>61</v>
      </c>
      <c r="B44" s="868"/>
      <c r="C44" s="868"/>
      <c r="D44" s="868" t="s">
        <v>62</v>
      </c>
      <c r="E44" s="868"/>
      <c r="F44" s="869"/>
    </row>
    <row r="45" spans="1:7" ht="24.75" customHeight="1">
      <c r="A45" s="9" t="s">
        <v>47</v>
      </c>
      <c r="B45" s="971"/>
      <c r="C45" s="971"/>
      <c r="D45" s="9" t="s">
        <v>49</v>
      </c>
      <c r="E45" s="972"/>
      <c r="F45" s="973"/>
    </row>
    <row r="46" spans="1:7" ht="25.5" customHeight="1">
      <c r="A46" s="29" t="s">
        <v>48</v>
      </c>
      <c r="B46" s="854"/>
      <c r="C46" s="854"/>
      <c r="D46" s="10" t="s">
        <v>50</v>
      </c>
      <c r="E46" s="953"/>
      <c r="F46" s="954"/>
    </row>
    <row r="47" spans="1:7" ht="27" customHeight="1" thickBot="1">
      <c r="A47" s="30" t="s">
        <v>25</v>
      </c>
      <c r="B47" s="958"/>
      <c r="C47" s="958"/>
      <c r="D47" s="11" t="s">
        <v>25</v>
      </c>
      <c r="E47" s="959"/>
      <c r="F47" s="960"/>
    </row>
    <row r="48" spans="1:7" ht="33" customHeight="1" thickTop="1">
      <c r="A48" s="864" t="s">
        <v>51</v>
      </c>
      <c r="B48" s="865"/>
      <c r="C48" s="865"/>
      <c r="D48" s="865"/>
      <c r="E48" s="865"/>
      <c r="F48" s="866"/>
    </row>
    <row r="49" spans="1:6" ht="33" customHeight="1">
      <c r="A49" s="859" t="s">
        <v>164</v>
      </c>
      <c r="B49" s="859"/>
      <c r="C49" s="859"/>
      <c r="D49" s="859"/>
      <c r="E49" s="859"/>
      <c r="F49" s="859"/>
    </row>
    <row r="50" spans="1:6" ht="33" customHeight="1">
      <c r="A50" s="859" t="s">
        <v>137</v>
      </c>
      <c r="B50" s="859"/>
      <c r="C50" s="859"/>
      <c r="D50" s="859"/>
      <c r="E50" s="859"/>
      <c r="F50" s="859"/>
    </row>
    <row r="51" spans="1:6" ht="33" customHeight="1">
      <c r="A51" s="859" t="s">
        <v>138</v>
      </c>
      <c r="B51" s="859"/>
      <c r="C51" s="859"/>
      <c r="D51" s="859"/>
      <c r="E51" s="859"/>
      <c r="F51" s="859"/>
    </row>
    <row r="52" spans="1:6" ht="31.5" customHeight="1" thickBot="1">
      <c r="A52" s="1268" t="s">
        <v>143</v>
      </c>
      <c r="B52" s="1269"/>
      <c r="C52" s="1269"/>
      <c r="D52" s="1269"/>
      <c r="E52" s="1269"/>
      <c r="F52" s="1270"/>
    </row>
    <row r="53" spans="1:6" ht="30.75" customHeight="1" thickTop="1">
      <c r="A53" s="864" t="s">
        <v>52</v>
      </c>
      <c r="B53" s="865"/>
      <c r="C53" s="865"/>
      <c r="D53" s="865"/>
      <c r="E53" s="865"/>
      <c r="F53" s="866"/>
    </row>
    <row r="54" spans="1:6" ht="39" customHeight="1">
      <c r="A54" s="859" t="s">
        <v>149</v>
      </c>
      <c r="B54" s="859"/>
      <c r="C54" s="859"/>
      <c r="D54" s="859"/>
      <c r="E54" s="859"/>
      <c r="F54" s="859"/>
    </row>
    <row r="55" spans="1:6" ht="35.25" customHeight="1">
      <c r="A55" s="859" t="s">
        <v>139</v>
      </c>
      <c r="B55" s="859"/>
      <c r="C55" s="859"/>
      <c r="D55" s="859"/>
      <c r="E55" s="859"/>
      <c r="F55" s="859"/>
    </row>
  </sheetData>
  <mergeCells count="66">
    <mergeCell ref="A54:F54"/>
    <mergeCell ref="A55:F55"/>
    <mergeCell ref="A48:F48"/>
    <mergeCell ref="A49:F49"/>
    <mergeCell ref="A50:F50"/>
    <mergeCell ref="A51:F51"/>
    <mergeCell ref="A52:F52"/>
    <mergeCell ref="A53:F53"/>
    <mergeCell ref="B45:C45"/>
    <mergeCell ref="E45:F45"/>
    <mergeCell ref="B46:C46"/>
    <mergeCell ref="E46:F46"/>
    <mergeCell ref="B47:C47"/>
    <mergeCell ref="E47:F47"/>
    <mergeCell ref="A44:C44"/>
    <mergeCell ref="D44:F44"/>
    <mergeCell ref="A37:F37"/>
    <mergeCell ref="A38:B38"/>
    <mergeCell ref="E38:F38"/>
    <mergeCell ref="A39:B39"/>
    <mergeCell ref="E39:F39"/>
    <mergeCell ref="A40:B40"/>
    <mergeCell ref="E40:F40"/>
    <mergeCell ref="A41:B41"/>
    <mergeCell ref="E41:F41"/>
    <mergeCell ref="A42:B42"/>
    <mergeCell ref="E42:F42"/>
    <mergeCell ref="A43:F43"/>
    <mergeCell ref="E31:F31"/>
    <mergeCell ref="A32:A33"/>
    <mergeCell ref="E32:F32"/>
    <mergeCell ref="E33:F33"/>
    <mergeCell ref="A34:A36"/>
    <mergeCell ref="B34:F36"/>
    <mergeCell ref="A29:A30"/>
    <mergeCell ref="E29:F29"/>
    <mergeCell ref="E30:F30"/>
    <mergeCell ref="E22:F22"/>
    <mergeCell ref="E23:F23"/>
    <mergeCell ref="E24:F24"/>
    <mergeCell ref="A25:F25"/>
    <mergeCell ref="A26:B26"/>
    <mergeCell ref="E26:F26"/>
    <mergeCell ref="E27:F27"/>
    <mergeCell ref="A28:F28"/>
    <mergeCell ref="A27:B27"/>
    <mergeCell ref="A1:E1"/>
    <mergeCell ref="A2:F2"/>
    <mergeCell ref="B7:F7"/>
    <mergeCell ref="B8:F8"/>
    <mergeCell ref="A9:A12"/>
    <mergeCell ref="B6:F6"/>
    <mergeCell ref="B5:F5"/>
    <mergeCell ref="B4:F4"/>
    <mergeCell ref="B3:F3"/>
    <mergeCell ref="B9:F9"/>
    <mergeCell ref="B10:F10"/>
    <mergeCell ref="B11:F11"/>
    <mergeCell ref="B12:F12"/>
    <mergeCell ref="A21:F21"/>
    <mergeCell ref="B13:F13"/>
    <mergeCell ref="B14:F14"/>
    <mergeCell ref="A15:F15"/>
    <mergeCell ref="E16:F16"/>
    <mergeCell ref="E17:F17"/>
    <mergeCell ref="A18:F18"/>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sheetPr>
    <tabColor rgb="FF00B0F0"/>
  </sheetPr>
  <dimension ref="A1:G144"/>
  <sheetViews>
    <sheetView rightToLeft="1" view="pageBreakPreview" topLeftCell="A28" zoomScale="87" zoomScaleSheetLayoutView="87" workbookViewId="0">
      <selection activeCell="B37" sqref="B37:F37"/>
    </sheetView>
  </sheetViews>
  <sheetFormatPr defaultRowHeight="15"/>
  <cols>
    <col min="1" max="1" width="37" customWidth="1"/>
    <col min="2" max="2" width="33.42578125" customWidth="1"/>
    <col min="3" max="3" width="23.7109375" bestFit="1" customWidth="1"/>
    <col min="4" max="4" width="29.85546875" customWidth="1"/>
    <col min="5" max="5" width="21.5703125" customWidth="1"/>
    <col min="6" max="6" width="15.42578125" customWidth="1"/>
  </cols>
  <sheetData>
    <row r="1" spans="1:6" ht="58.5" customHeight="1" thickTop="1" thickBot="1">
      <c r="A1" s="913" t="s">
        <v>862</v>
      </c>
      <c r="B1" s="913"/>
      <c r="C1" s="913"/>
      <c r="D1" s="913"/>
      <c r="E1" s="914"/>
      <c r="F1" s="418" t="s">
        <v>237</v>
      </c>
    </row>
    <row r="2" spans="1:6" ht="34.5" customHeight="1" thickTop="1" thickBot="1">
      <c r="A2" s="901" t="s">
        <v>0</v>
      </c>
      <c r="B2" s="901"/>
      <c r="C2" s="901"/>
      <c r="D2" s="901"/>
      <c r="E2" s="901"/>
      <c r="F2" s="902"/>
    </row>
    <row r="3" spans="1:6" ht="30" customHeight="1" thickTop="1" thickBot="1">
      <c r="A3" s="155" t="s">
        <v>7</v>
      </c>
      <c r="B3" s="1301" t="s">
        <v>72</v>
      </c>
      <c r="C3" s="1302"/>
      <c r="D3" s="1302"/>
      <c r="E3" s="1302"/>
      <c r="F3" s="1303"/>
    </row>
    <row r="4" spans="1:6" ht="27.75" customHeight="1" thickTop="1">
      <c r="A4" s="156" t="s">
        <v>1</v>
      </c>
      <c r="B4" s="1281" t="s">
        <v>85</v>
      </c>
      <c r="C4" s="1282"/>
      <c r="D4" s="1282"/>
      <c r="E4" s="1282"/>
      <c r="F4" s="1283"/>
    </row>
    <row r="5" spans="1:6" ht="28.5" customHeight="1">
      <c r="A5" s="156" t="s">
        <v>2</v>
      </c>
      <c r="B5" s="1298" t="s">
        <v>86</v>
      </c>
      <c r="C5" s="1299"/>
      <c r="D5" s="1299"/>
      <c r="E5" s="1299"/>
      <c r="F5" s="1300"/>
    </row>
    <row r="6" spans="1:6" ht="27.75" customHeight="1" thickBot="1">
      <c r="A6" s="156" t="s">
        <v>243</v>
      </c>
      <c r="B6" s="1295">
        <v>1897200000</v>
      </c>
      <c r="C6" s="1296"/>
      <c r="D6" s="1296"/>
      <c r="E6" s="1296"/>
      <c r="F6" s="1297"/>
    </row>
    <row r="7" spans="1:6" ht="24" customHeight="1" thickTop="1" thickBot="1">
      <c r="A7" s="156" t="s">
        <v>8</v>
      </c>
      <c r="B7" s="1278" t="s">
        <v>111</v>
      </c>
      <c r="C7" s="1279"/>
      <c r="D7" s="1279"/>
      <c r="E7" s="1279"/>
      <c r="F7" s="1280"/>
    </row>
    <row r="8" spans="1:6" ht="24" customHeight="1" thickTop="1">
      <c r="A8" s="1284" t="s">
        <v>54</v>
      </c>
      <c r="B8" s="1286" t="s">
        <v>165</v>
      </c>
      <c r="C8" s="1287"/>
      <c r="D8" s="1287"/>
      <c r="E8" s="1287"/>
      <c r="F8" s="1288"/>
    </row>
    <row r="9" spans="1:6" ht="34.5" customHeight="1">
      <c r="A9" s="1285"/>
      <c r="B9" s="1289"/>
      <c r="C9" s="1290"/>
      <c r="D9" s="1290"/>
      <c r="E9" s="1290"/>
      <c r="F9" s="1291"/>
    </row>
    <row r="10" spans="1:6" ht="26.25" customHeight="1">
      <c r="A10" s="1306" t="s">
        <v>9</v>
      </c>
      <c r="B10" s="1292" t="s">
        <v>913</v>
      </c>
      <c r="C10" s="1293"/>
      <c r="D10" s="1293"/>
      <c r="E10" s="1293"/>
      <c r="F10" s="1294"/>
    </row>
    <row r="11" spans="1:6" ht="26.25" customHeight="1">
      <c r="A11" s="1307"/>
      <c r="B11" s="1292" t="s">
        <v>914</v>
      </c>
      <c r="C11" s="1293"/>
      <c r="D11" s="1293"/>
      <c r="E11" s="1293"/>
      <c r="F11" s="1294"/>
    </row>
    <row r="12" spans="1:6" ht="26.25" customHeight="1">
      <c r="A12" s="1307"/>
      <c r="B12" s="1292" t="s">
        <v>915</v>
      </c>
      <c r="C12" s="1293"/>
      <c r="D12" s="1293"/>
      <c r="E12" s="1293"/>
      <c r="F12" s="1294"/>
    </row>
    <row r="13" spans="1:6" ht="26.25" customHeight="1">
      <c r="A13" s="1307"/>
      <c r="B13" s="1271" t="s">
        <v>916</v>
      </c>
      <c r="C13" s="1272"/>
      <c r="D13" s="1272"/>
      <c r="E13" s="1272"/>
      <c r="F13" s="1273"/>
    </row>
    <row r="14" spans="1:6" ht="26.25" customHeight="1">
      <c r="A14" s="1307"/>
      <c r="B14" s="1271" t="s">
        <v>917</v>
      </c>
      <c r="C14" s="1272"/>
      <c r="D14" s="1272"/>
      <c r="E14" s="1272"/>
      <c r="F14" s="1273"/>
    </row>
    <row r="15" spans="1:6" ht="26.25" customHeight="1">
      <c r="A15" s="1307"/>
      <c r="B15" s="1271" t="s">
        <v>918</v>
      </c>
      <c r="C15" s="1272"/>
      <c r="D15" s="1272"/>
      <c r="E15" s="1272"/>
      <c r="F15" s="1273"/>
    </row>
    <row r="16" spans="1:6" ht="26.25" customHeight="1">
      <c r="A16" s="1307"/>
      <c r="B16" s="1271" t="s">
        <v>919</v>
      </c>
      <c r="C16" s="1272"/>
      <c r="D16" s="1272"/>
      <c r="E16" s="1272"/>
      <c r="F16" s="1273"/>
    </row>
    <row r="17" spans="1:6" ht="26.25" customHeight="1">
      <c r="A17" s="1307"/>
      <c r="B17" s="1271" t="s">
        <v>444</v>
      </c>
      <c r="C17" s="1272"/>
      <c r="D17" s="1272"/>
      <c r="E17" s="1272"/>
      <c r="F17" s="1273"/>
    </row>
    <row r="18" spans="1:6" ht="26.25" customHeight="1">
      <c r="A18" s="1307"/>
      <c r="B18" s="586" t="s">
        <v>445</v>
      </c>
      <c r="C18" s="1308"/>
      <c r="D18" s="1308"/>
      <c r="E18" s="1308"/>
      <c r="F18" s="1308"/>
    </row>
    <row r="19" spans="1:6" ht="25.5" customHeight="1">
      <c r="A19" s="1307"/>
      <c r="B19" s="1271" t="s">
        <v>920</v>
      </c>
      <c r="C19" s="1272"/>
      <c r="D19" s="1272"/>
      <c r="E19" s="1272"/>
      <c r="F19" s="1273"/>
    </row>
    <row r="20" spans="1:6" ht="30" customHeight="1">
      <c r="A20" s="1307"/>
      <c r="B20" s="1316" t="s">
        <v>921</v>
      </c>
      <c r="C20" s="1317"/>
      <c r="D20" s="1317"/>
      <c r="E20" s="1317"/>
      <c r="F20" s="1318"/>
    </row>
    <row r="21" spans="1:6" ht="30" customHeight="1">
      <c r="A21" s="1307"/>
      <c r="B21" s="1271" t="s">
        <v>922</v>
      </c>
      <c r="C21" s="1272"/>
      <c r="D21" s="1272"/>
      <c r="E21" s="1272"/>
      <c r="F21" s="1273"/>
    </row>
    <row r="22" spans="1:6" ht="21" customHeight="1">
      <c r="A22" s="1307"/>
      <c r="B22" s="1271" t="s">
        <v>923</v>
      </c>
      <c r="C22" s="1272"/>
      <c r="D22" s="1272"/>
      <c r="E22" s="1272"/>
      <c r="F22" s="1273"/>
    </row>
    <row r="23" spans="1:6" ht="22.5" customHeight="1">
      <c r="A23" s="1307"/>
      <c r="B23" s="1271" t="s">
        <v>924</v>
      </c>
      <c r="C23" s="1272"/>
      <c r="D23" s="1272"/>
      <c r="E23" s="1272"/>
      <c r="F23" s="1273"/>
    </row>
    <row r="24" spans="1:6" ht="28.5" customHeight="1">
      <c r="A24" s="1307"/>
      <c r="B24" s="1271" t="s">
        <v>435</v>
      </c>
      <c r="C24" s="1272"/>
      <c r="D24" s="1272"/>
      <c r="E24" s="1272"/>
      <c r="F24" s="1273"/>
    </row>
    <row r="25" spans="1:6" ht="28.5" customHeight="1">
      <c r="A25" s="1307"/>
      <c r="B25" s="1271" t="s">
        <v>439</v>
      </c>
      <c r="C25" s="1272"/>
      <c r="D25" s="1272"/>
      <c r="E25" s="1272"/>
      <c r="F25" s="1273"/>
    </row>
    <row r="26" spans="1:6" ht="32.25" customHeight="1">
      <c r="A26" s="1307"/>
      <c r="B26" s="1271" t="s">
        <v>925</v>
      </c>
      <c r="C26" s="1272"/>
      <c r="D26" s="1272"/>
      <c r="E26" s="1272"/>
      <c r="F26" s="1273"/>
    </row>
    <row r="27" spans="1:6" ht="30.75" customHeight="1">
      <c r="A27" s="1307"/>
      <c r="B27" s="1271" t="s">
        <v>926</v>
      </c>
      <c r="C27" s="1272"/>
      <c r="D27" s="1272"/>
      <c r="E27" s="1272"/>
      <c r="F27" s="1273"/>
    </row>
    <row r="28" spans="1:6" ht="18" customHeight="1">
      <c r="A28" s="1307"/>
      <c r="B28" s="1271" t="s">
        <v>441</v>
      </c>
      <c r="C28" s="1272"/>
      <c r="D28" s="1272"/>
      <c r="E28" s="1272"/>
      <c r="F28" s="1273"/>
    </row>
    <row r="29" spans="1:6" ht="25.5" customHeight="1">
      <c r="A29" s="1307"/>
      <c r="B29" s="1274" t="s">
        <v>443</v>
      </c>
      <c r="C29" s="1275"/>
      <c r="D29" s="1275"/>
      <c r="E29" s="1275"/>
      <c r="F29" s="1276"/>
    </row>
    <row r="30" spans="1:6" ht="30.75" customHeight="1">
      <c r="A30" s="1307"/>
      <c r="B30" s="1274" t="s">
        <v>447</v>
      </c>
      <c r="C30" s="1275"/>
      <c r="D30" s="1275"/>
      <c r="E30" s="1275"/>
      <c r="F30" s="1275"/>
    </row>
    <row r="31" spans="1:6" ht="25.5" customHeight="1">
      <c r="A31" s="1307"/>
      <c r="B31" s="1274" t="s">
        <v>449</v>
      </c>
      <c r="C31" s="1275"/>
      <c r="D31" s="1275"/>
      <c r="E31" s="1275"/>
      <c r="F31" s="1275"/>
    </row>
    <row r="32" spans="1:6" ht="21.75" customHeight="1">
      <c r="A32" s="1307"/>
      <c r="B32" s="1274" t="s">
        <v>450</v>
      </c>
      <c r="C32" s="1275"/>
      <c r="D32" s="1275"/>
      <c r="E32" s="1275"/>
      <c r="F32" s="587"/>
    </row>
    <row r="33" spans="1:7" ht="30.75" customHeight="1">
      <c r="A33" s="1307"/>
      <c r="B33" s="1274" t="s">
        <v>451</v>
      </c>
      <c r="C33" s="1275"/>
      <c r="D33" s="1275"/>
      <c r="E33" s="1275"/>
      <c r="F33" s="1275"/>
    </row>
    <row r="34" spans="1:7" ht="28.5" customHeight="1">
      <c r="A34" s="1307"/>
      <c r="B34" s="1274" t="s">
        <v>454</v>
      </c>
      <c r="C34" s="1275"/>
      <c r="D34" s="1275"/>
      <c r="E34" s="1275"/>
      <c r="F34" s="1276"/>
    </row>
    <row r="35" spans="1:7" ht="18" customHeight="1">
      <c r="A35" s="1307"/>
      <c r="B35" s="1274" t="s">
        <v>456</v>
      </c>
      <c r="C35" s="1275"/>
      <c r="D35" s="1275"/>
      <c r="E35" s="1275"/>
      <c r="F35" s="1276"/>
    </row>
    <row r="36" spans="1:7" ht="22.5" customHeight="1">
      <c r="A36" s="1307"/>
      <c r="B36" s="1274" t="s">
        <v>460</v>
      </c>
      <c r="C36" s="1275"/>
      <c r="D36" s="1275"/>
      <c r="E36" s="1275"/>
      <c r="F36" s="1276"/>
    </row>
    <row r="37" spans="1:7" ht="30" customHeight="1">
      <c r="A37" s="1307"/>
      <c r="B37" s="1252" t="s">
        <v>927</v>
      </c>
      <c r="C37" s="1253"/>
      <c r="D37" s="1253"/>
      <c r="E37" s="1253"/>
      <c r="F37" s="1277"/>
    </row>
    <row r="38" spans="1:7" ht="28.5" customHeight="1">
      <c r="A38" s="1307"/>
      <c r="B38" s="1274" t="s">
        <v>462</v>
      </c>
      <c r="C38" s="1275"/>
      <c r="D38" s="1275"/>
      <c r="E38" s="1275"/>
      <c r="F38" s="1276"/>
      <c r="G38" s="35"/>
    </row>
    <row r="39" spans="1:7" ht="28.5" customHeight="1">
      <c r="A39" s="1307"/>
      <c r="B39" s="1271" t="s">
        <v>928</v>
      </c>
      <c r="C39" s="1272"/>
      <c r="D39" s="1272"/>
      <c r="E39" s="1272"/>
      <c r="F39" s="1273"/>
      <c r="G39" s="35"/>
    </row>
    <row r="40" spans="1:7" ht="24.75" customHeight="1">
      <c r="A40" s="1307"/>
      <c r="B40" s="1271" t="s">
        <v>929</v>
      </c>
      <c r="C40" s="1272"/>
      <c r="D40" s="1272"/>
      <c r="E40" s="1272"/>
      <c r="F40" s="1273"/>
      <c r="G40" s="35"/>
    </row>
    <row r="41" spans="1:7" ht="15" customHeight="1">
      <c r="A41" s="1307"/>
      <c r="B41" s="1271" t="s">
        <v>930</v>
      </c>
      <c r="C41" s="1272"/>
      <c r="D41" s="1272"/>
      <c r="E41" s="1272"/>
      <c r="F41" s="1273"/>
    </row>
    <row r="42" spans="1:7" ht="33" customHeight="1">
      <c r="A42" s="1307"/>
      <c r="B42" s="1271" t="s">
        <v>931</v>
      </c>
      <c r="C42" s="1272"/>
      <c r="D42" s="1272"/>
      <c r="E42" s="1272"/>
      <c r="F42" s="1273"/>
    </row>
    <row r="43" spans="1:7" ht="34.5" customHeight="1">
      <c r="A43" s="1307"/>
      <c r="B43" s="1271" t="s">
        <v>932</v>
      </c>
      <c r="C43" s="1272"/>
      <c r="D43" s="1272"/>
      <c r="E43" s="1272"/>
      <c r="F43" s="1273"/>
    </row>
    <row r="44" spans="1:7" ht="24.75" customHeight="1">
      <c r="A44" s="1307"/>
      <c r="B44" s="1271" t="s">
        <v>933</v>
      </c>
      <c r="C44" s="1272"/>
      <c r="D44" s="1272"/>
      <c r="E44" s="1272"/>
      <c r="F44" s="1273"/>
    </row>
    <row r="45" spans="1:7" ht="24.75" hidden="1" customHeight="1">
      <c r="A45" s="1307"/>
      <c r="B45" s="1271" t="s">
        <v>934</v>
      </c>
      <c r="C45" s="1272"/>
      <c r="D45" s="1272"/>
      <c r="E45" s="1272"/>
      <c r="F45" s="1273"/>
    </row>
    <row r="46" spans="1:7" ht="202.5" customHeight="1">
      <c r="A46" s="1307"/>
      <c r="B46" s="1271" t="s">
        <v>935</v>
      </c>
      <c r="C46" s="1272"/>
      <c r="D46" s="1272"/>
      <c r="E46" s="1272"/>
      <c r="F46" s="1309"/>
    </row>
    <row r="47" spans="1:7" ht="24.75" customHeight="1">
      <c r="A47" s="1307"/>
      <c r="B47" s="1271" t="s">
        <v>936</v>
      </c>
      <c r="C47" s="1272"/>
      <c r="D47" s="1272"/>
      <c r="E47" s="1272"/>
      <c r="F47" s="1309"/>
    </row>
    <row r="48" spans="1:7" ht="24.75" customHeight="1">
      <c r="A48" s="494" t="s">
        <v>20</v>
      </c>
      <c r="B48" s="1310"/>
      <c r="C48" s="1311"/>
      <c r="D48" s="1311"/>
      <c r="E48" s="1311"/>
      <c r="F48" s="1312"/>
    </row>
    <row r="49" spans="1:6" ht="24.75" customHeight="1" thickBot="1">
      <c r="A49" s="495" t="s">
        <v>16</v>
      </c>
      <c r="B49" s="1313"/>
      <c r="C49" s="1314"/>
      <c r="D49" s="1314"/>
      <c r="E49" s="1314"/>
      <c r="F49" s="1315"/>
    </row>
    <row r="50" spans="1:6" ht="24.75" customHeight="1" thickTop="1" thickBot="1">
      <c r="A50" s="1304" t="s">
        <v>10</v>
      </c>
      <c r="B50" s="1304"/>
      <c r="C50" s="1304"/>
      <c r="D50" s="1304"/>
      <c r="E50" s="1304"/>
      <c r="F50" s="1305"/>
    </row>
    <row r="51" spans="1:6" ht="24.75" customHeight="1" thickTop="1">
      <c r="A51" s="158" t="s">
        <v>11</v>
      </c>
      <c r="B51" s="159" t="s">
        <v>12</v>
      </c>
      <c r="C51" s="159" t="s">
        <v>13</v>
      </c>
      <c r="D51" s="159" t="s">
        <v>14</v>
      </c>
      <c r="E51" s="1319" t="s">
        <v>15</v>
      </c>
      <c r="F51" s="1320"/>
    </row>
    <row r="52" spans="1:6" ht="24.75" customHeight="1">
      <c r="A52" s="496" t="s">
        <v>11</v>
      </c>
      <c r="B52" s="555" t="s">
        <v>12</v>
      </c>
      <c r="C52" s="555" t="s">
        <v>13</v>
      </c>
      <c r="D52" s="555" t="s">
        <v>14</v>
      </c>
      <c r="E52" s="1339" t="s">
        <v>15</v>
      </c>
      <c r="F52" s="1340"/>
    </row>
    <row r="53" spans="1:6" ht="103.5" customHeight="1" thickBot="1">
      <c r="A53" s="558" t="s">
        <v>937</v>
      </c>
      <c r="B53" s="160" t="s">
        <v>938</v>
      </c>
      <c r="C53" s="497"/>
      <c r="D53" s="497"/>
      <c r="E53" s="1313"/>
      <c r="F53" s="1315"/>
    </row>
    <row r="54" spans="1:6" ht="24.75" customHeight="1" thickTop="1">
      <c r="A54" s="1331" t="s">
        <v>17</v>
      </c>
      <c r="B54" s="1331"/>
      <c r="C54" s="1331"/>
      <c r="D54" s="1331"/>
      <c r="E54" s="1331"/>
      <c r="F54" s="1332"/>
    </row>
    <row r="55" spans="1:6" ht="24.75" customHeight="1">
      <c r="A55" s="162" t="s">
        <v>4</v>
      </c>
      <c r="B55" s="163" t="s">
        <v>166</v>
      </c>
      <c r="C55" s="164" t="s">
        <v>6</v>
      </c>
      <c r="D55" s="163" t="s">
        <v>129</v>
      </c>
      <c r="E55" s="165" t="s">
        <v>18</v>
      </c>
      <c r="F55" s="166"/>
    </row>
    <row r="56" spans="1:6" ht="24.75" customHeight="1" thickBot="1">
      <c r="A56" s="167" t="s">
        <v>5</v>
      </c>
      <c r="B56" s="163" t="s">
        <v>166</v>
      </c>
      <c r="C56" s="164" t="s">
        <v>3</v>
      </c>
      <c r="D56" s="163" t="s">
        <v>129</v>
      </c>
      <c r="E56" s="168" t="s">
        <v>19</v>
      </c>
      <c r="F56" s="169" t="s">
        <v>19</v>
      </c>
    </row>
    <row r="57" spans="1:6" ht="24.75" customHeight="1" thickTop="1" thickBot="1">
      <c r="A57" s="1333" t="s">
        <v>31</v>
      </c>
      <c r="B57" s="1333"/>
      <c r="C57" s="1333"/>
      <c r="D57" s="1333"/>
      <c r="E57" s="1333"/>
      <c r="F57" s="1334"/>
    </row>
    <row r="58" spans="1:6" ht="24.75" customHeight="1" thickTop="1">
      <c r="A58" s="170" t="s">
        <v>30</v>
      </c>
      <c r="B58" s="171" t="s">
        <v>26</v>
      </c>
      <c r="C58" s="171" t="s">
        <v>22</v>
      </c>
      <c r="D58" s="171" t="s">
        <v>23</v>
      </c>
      <c r="E58" s="1335" t="s">
        <v>236</v>
      </c>
      <c r="F58" s="1336"/>
    </row>
    <row r="59" spans="1:6" ht="24.75" customHeight="1">
      <c r="A59" s="172">
        <v>1897200000</v>
      </c>
      <c r="B59" s="588"/>
      <c r="C59" s="172">
        <v>1897200000</v>
      </c>
      <c r="D59" s="589" t="s">
        <v>245</v>
      </c>
      <c r="E59" s="1323">
        <v>1897200000</v>
      </c>
      <c r="F59" s="1324"/>
    </row>
    <row r="60" spans="1:6" ht="24.75" customHeight="1">
      <c r="A60" s="164" t="s">
        <v>25</v>
      </c>
      <c r="B60" s="590"/>
      <c r="C60" s="172">
        <v>1897200000</v>
      </c>
      <c r="D60" s="590"/>
      <c r="E60" s="1337">
        <v>1897200000</v>
      </c>
      <c r="F60" s="1338"/>
    </row>
    <row r="61" spans="1:6" ht="24.75" customHeight="1" thickBot="1">
      <c r="A61" s="1357" t="s">
        <v>27</v>
      </c>
      <c r="B61" s="1357"/>
      <c r="C61" s="1357"/>
      <c r="D61" s="1357"/>
      <c r="E61" s="1357"/>
      <c r="F61" s="1358"/>
    </row>
    <row r="62" spans="1:6" ht="43.5" customHeight="1" thickTop="1">
      <c r="A62" s="1359" t="s">
        <v>28</v>
      </c>
      <c r="B62" s="1360"/>
      <c r="C62" s="420" t="s">
        <v>29</v>
      </c>
      <c r="D62" s="420" t="s">
        <v>370</v>
      </c>
      <c r="E62" s="1321" t="s">
        <v>939</v>
      </c>
      <c r="F62" s="1322"/>
    </row>
    <row r="63" spans="1:6" ht="24.75" customHeight="1">
      <c r="A63" s="1361">
        <f>1897200000-25000000</f>
        <v>1872200000</v>
      </c>
      <c r="B63" s="1362"/>
      <c r="C63" s="551">
        <v>1847910284</v>
      </c>
      <c r="D63" s="551">
        <v>1336957481.8599999</v>
      </c>
      <c r="E63" s="1375">
        <v>0.79</v>
      </c>
      <c r="F63" s="1376"/>
    </row>
    <row r="64" spans="1:6" ht="24.75" customHeight="1" thickBot="1">
      <c r="A64" s="1357" t="s">
        <v>32</v>
      </c>
      <c r="B64" s="1357"/>
      <c r="C64" s="1357"/>
      <c r="D64" s="1357"/>
      <c r="E64" s="1357"/>
      <c r="F64" s="1358"/>
    </row>
    <row r="65" spans="1:6" ht="24.75" customHeight="1" thickTop="1">
      <c r="A65" s="1377" t="s">
        <v>33</v>
      </c>
      <c r="B65" s="177" t="s">
        <v>34</v>
      </c>
      <c r="C65" s="177" t="s">
        <v>35</v>
      </c>
      <c r="D65" s="177" t="s">
        <v>36</v>
      </c>
      <c r="E65" s="1319" t="s">
        <v>37</v>
      </c>
      <c r="F65" s="1320"/>
    </row>
    <row r="66" spans="1:6" ht="33" customHeight="1">
      <c r="A66" s="1378"/>
      <c r="B66" s="549" t="s">
        <v>940</v>
      </c>
      <c r="C66" s="549" t="s">
        <v>941</v>
      </c>
      <c r="D66" s="310" t="s">
        <v>942</v>
      </c>
      <c r="E66" s="1379" t="s">
        <v>943</v>
      </c>
      <c r="F66" s="1380"/>
    </row>
    <row r="67" spans="1:6" ht="25.5" customHeight="1">
      <c r="A67" s="178" t="s">
        <v>38</v>
      </c>
      <c r="B67" s="549"/>
      <c r="C67" s="179"/>
      <c r="D67" s="179"/>
      <c r="E67" s="1341"/>
      <c r="F67" s="1342"/>
    </row>
    <row r="68" spans="1:6" ht="24.75" customHeight="1">
      <c r="A68" s="1381" t="s">
        <v>58</v>
      </c>
      <c r="B68" s="180" t="s">
        <v>39</v>
      </c>
      <c r="C68" s="180" t="s">
        <v>40</v>
      </c>
      <c r="D68" s="180" t="s">
        <v>41</v>
      </c>
      <c r="E68" s="1383" t="s">
        <v>42</v>
      </c>
      <c r="F68" s="1384"/>
    </row>
    <row r="69" spans="1:6" ht="25.5" customHeight="1">
      <c r="A69" s="1382"/>
      <c r="B69" s="179" t="s">
        <v>39</v>
      </c>
      <c r="C69" s="550"/>
      <c r="D69" s="179"/>
      <c r="E69" s="1341"/>
      <c r="F69" s="1343"/>
    </row>
    <row r="70" spans="1:6" ht="27" customHeight="1">
      <c r="A70" s="1344" t="s">
        <v>63</v>
      </c>
      <c r="B70" s="1347"/>
      <c r="C70" s="1348"/>
      <c r="D70" s="1348"/>
      <c r="E70" s="1348"/>
      <c r="F70" s="1348"/>
    </row>
    <row r="71" spans="1:6" ht="33" customHeight="1">
      <c r="A71" s="1345"/>
      <c r="B71" s="1349"/>
      <c r="C71" s="1350"/>
      <c r="D71" s="1350"/>
      <c r="E71" s="1350"/>
      <c r="F71" s="1350"/>
    </row>
    <row r="72" spans="1:6" ht="33" customHeight="1" thickBot="1">
      <c r="A72" s="1346"/>
      <c r="B72" s="1351"/>
      <c r="C72" s="1352"/>
      <c r="D72" s="1352"/>
      <c r="E72" s="1352"/>
      <c r="F72" s="1352"/>
    </row>
    <row r="73" spans="1:6" ht="33" customHeight="1" thickTop="1" thickBot="1">
      <c r="A73" s="1385" t="s">
        <v>43</v>
      </c>
      <c r="B73" s="1386"/>
      <c r="C73" s="1386"/>
      <c r="D73" s="1386"/>
      <c r="E73" s="1386"/>
      <c r="F73" s="1387"/>
    </row>
    <row r="74" spans="1:6" ht="44.25" customHeight="1" thickTop="1">
      <c r="A74" s="1353" t="s">
        <v>44</v>
      </c>
      <c r="B74" s="1354"/>
      <c r="C74" s="420" t="s">
        <v>45</v>
      </c>
      <c r="D74" s="427" t="s">
        <v>46</v>
      </c>
      <c r="E74" s="1355" t="s">
        <v>59</v>
      </c>
      <c r="F74" s="1356"/>
    </row>
    <row r="75" spans="1:6" ht="47.25" customHeight="1">
      <c r="A75" s="428"/>
      <c r="B75" s="429"/>
      <c r="C75" s="430"/>
      <c r="D75" s="429"/>
      <c r="E75" s="431"/>
      <c r="F75" s="432"/>
    </row>
    <row r="76" spans="1:6" ht="81.75" customHeight="1">
      <c r="A76" s="1325" t="s">
        <v>432</v>
      </c>
      <c r="B76" s="1326"/>
      <c r="C76" s="421" t="s">
        <v>477</v>
      </c>
      <c r="D76" s="433">
        <v>60</v>
      </c>
      <c r="E76" s="1327" t="s">
        <v>944</v>
      </c>
      <c r="F76" s="1328"/>
    </row>
    <row r="77" spans="1:6" ht="44.25" customHeight="1">
      <c r="A77" s="1325" t="s">
        <v>433</v>
      </c>
      <c r="B77" s="1326"/>
      <c r="C77" s="421" t="s">
        <v>478</v>
      </c>
      <c r="D77" s="433">
        <v>1500</v>
      </c>
      <c r="E77" s="1327" t="s">
        <v>945</v>
      </c>
      <c r="F77" s="1328"/>
    </row>
    <row r="78" spans="1:6" ht="35.25" customHeight="1">
      <c r="A78" s="1325" t="s">
        <v>434</v>
      </c>
      <c r="B78" s="1326"/>
      <c r="C78" s="421" t="s">
        <v>477</v>
      </c>
      <c r="D78" s="433">
        <v>4000</v>
      </c>
      <c r="E78" s="1329" t="s">
        <v>946</v>
      </c>
      <c r="F78" s="1330"/>
    </row>
    <row r="79" spans="1:6" ht="36" customHeight="1">
      <c r="A79" s="1325" t="s">
        <v>435</v>
      </c>
      <c r="B79" s="1326"/>
      <c r="C79" s="422" t="s">
        <v>479</v>
      </c>
      <c r="D79" s="433">
        <v>8000</v>
      </c>
      <c r="E79" s="1363" t="s">
        <v>947</v>
      </c>
      <c r="F79" s="1364"/>
    </row>
    <row r="80" spans="1:6" ht="36.75" customHeight="1">
      <c r="A80" s="1325" t="s">
        <v>436</v>
      </c>
      <c r="B80" s="1326"/>
      <c r="C80" s="422" t="s">
        <v>477</v>
      </c>
      <c r="D80" s="433">
        <v>2000</v>
      </c>
      <c r="E80" s="1365" t="s">
        <v>948</v>
      </c>
      <c r="F80" s="1366"/>
    </row>
    <row r="81" spans="1:6" ht="44.25" customHeight="1">
      <c r="A81" s="1325" t="s">
        <v>437</v>
      </c>
      <c r="B81" s="1326"/>
      <c r="C81" s="422" t="s">
        <v>477</v>
      </c>
      <c r="D81" s="433">
        <v>150</v>
      </c>
      <c r="E81" s="1327" t="s">
        <v>949</v>
      </c>
      <c r="F81" s="1328"/>
    </row>
    <row r="82" spans="1:6" ht="40.5" customHeight="1">
      <c r="A82" s="1367" t="s">
        <v>438</v>
      </c>
      <c r="B82" s="1368"/>
      <c r="C82" s="422" t="s">
        <v>260</v>
      </c>
      <c r="D82" s="433">
        <v>120</v>
      </c>
      <c r="E82" s="1363" t="s">
        <v>950</v>
      </c>
      <c r="F82" s="1364"/>
    </row>
    <row r="83" spans="1:6" ht="24.75" customHeight="1">
      <c r="A83" s="1367" t="s">
        <v>439</v>
      </c>
      <c r="B83" s="1368"/>
      <c r="C83" s="591" t="s">
        <v>477</v>
      </c>
      <c r="D83" s="433">
        <v>100</v>
      </c>
      <c r="E83" s="1363" t="s">
        <v>951</v>
      </c>
      <c r="F83" s="1364"/>
    </row>
    <row r="84" spans="1:6" ht="27.75" customHeight="1">
      <c r="A84" s="1325" t="s">
        <v>440</v>
      </c>
      <c r="B84" s="1326"/>
      <c r="C84" s="421" t="s">
        <v>260</v>
      </c>
      <c r="D84" s="433">
        <v>200</v>
      </c>
      <c r="E84" s="1363" t="s">
        <v>952</v>
      </c>
      <c r="F84" s="1364"/>
    </row>
    <row r="85" spans="1:6" ht="32.25" customHeight="1">
      <c r="A85" s="1325" t="s">
        <v>441</v>
      </c>
      <c r="B85" s="1326"/>
      <c r="C85" s="421" t="s">
        <v>275</v>
      </c>
      <c r="D85" s="433">
        <v>100</v>
      </c>
      <c r="E85" s="1363" t="s">
        <v>953</v>
      </c>
      <c r="F85" s="1364"/>
    </row>
    <row r="86" spans="1:6" ht="31.5" customHeight="1">
      <c r="A86" s="1325" t="s">
        <v>442</v>
      </c>
      <c r="B86" s="1326"/>
      <c r="C86" s="422" t="s">
        <v>260</v>
      </c>
      <c r="D86" s="433">
        <v>400</v>
      </c>
      <c r="E86" s="1363" t="s">
        <v>954</v>
      </c>
      <c r="F86" s="1364"/>
    </row>
    <row r="87" spans="1:6" ht="27" customHeight="1">
      <c r="A87" s="1325" t="s">
        <v>443</v>
      </c>
      <c r="B87" s="1326"/>
      <c r="C87" s="423" t="s">
        <v>480</v>
      </c>
      <c r="D87" s="433">
        <v>33500</v>
      </c>
      <c r="E87" s="1363" t="s">
        <v>955</v>
      </c>
      <c r="F87" s="1364"/>
    </row>
    <row r="88" spans="1:6" ht="38.25" customHeight="1">
      <c r="A88" s="1325" t="s">
        <v>444</v>
      </c>
      <c r="B88" s="1326"/>
      <c r="C88" s="423" t="s">
        <v>956</v>
      </c>
      <c r="D88" s="433">
        <v>23</v>
      </c>
      <c r="E88" s="1363" t="s">
        <v>957</v>
      </c>
      <c r="F88" s="1364"/>
    </row>
    <row r="89" spans="1:6" ht="34.5" customHeight="1">
      <c r="A89" s="1325" t="s">
        <v>445</v>
      </c>
      <c r="B89" s="1326"/>
      <c r="C89" s="424" t="s">
        <v>958</v>
      </c>
      <c r="D89" s="433">
        <v>80</v>
      </c>
      <c r="E89" s="1369" t="s">
        <v>959</v>
      </c>
      <c r="F89" s="1370"/>
    </row>
    <row r="90" spans="1:6" ht="36.75" customHeight="1">
      <c r="A90" s="1325" t="s">
        <v>446</v>
      </c>
      <c r="B90" s="1326"/>
      <c r="C90" s="424" t="s">
        <v>960</v>
      </c>
      <c r="D90" s="433">
        <v>7</v>
      </c>
      <c r="E90" s="1363" t="s">
        <v>961</v>
      </c>
      <c r="F90" s="1364"/>
    </row>
    <row r="91" spans="1:6" ht="33" customHeight="1">
      <c r="A91" s="1325" t="s">
        <v>447</v>
      </c>
      <c r="B91" s="1326"/>
      <c r="C91" s="423" t="s">
        <v>478</v>
      </c>
      <c r="D91" s="433">
        <v>860</v>
      </c>
      <c r="E91" s="1363" t="s">
        <v>962</v>
      </c>
      <c r="F91" s="1364"/>
    </row>
    <row r="92" spans="1:6" ht="27" customHeight="1">
      <c r="A92" s="1325" t="s">
        <v>448</v>
      </c>
      <c r="B92" s="1326"/>
      <c r="C92" s="423" t="s">
        <v>480</v>
      </c>
      <c r="D92" s="433">
        <v>24</v>
      </c>
      <c r="E92" s="1369" t="s">
        <v>963</v>
      </c>
      <c r="F92" s="1370"/>
    </row>
    <row r="93" spans="1:6" ht="55.5" customHeight="1">
      <c r="A93" s="1325" t="s">
        <v>449</v>
      </c>
      <c r="B93" s="1326"/>
      <c r="C93" s="423" t="s">
        <v>477</v>
      </c>
      <c r="D93" s="433">
        <v>1000</v>
      </c>
      <c r="E93" s="1329" t="s">
        <v>964</v>
      </c>
      <c r="F93" s="1330"/>
    </row>
    <row r="94" spans="1:6" ht="55.5" customHeight="1">
      <c r="A94" s="1325" t="s">
        <v>450</v>
      </c>
      <c r="B94" s="1326"/>
      <c r="C94" s="424" t="s">
        <v>477</v>
      </c>
      <c r="D94" s="433">
        <v>100</v>
      </c>
      <c r="E94" s="1329" t="s">
        <v>965</v>
      </c>
      <c r="F94" s="1330"/>
    </row>
    <row r="95" spans="1:6" ht="55.5" customHeight="1">
      <c r="A95" s="1325" t="s">
        <v>451</v>
      </c>
      <c r="B95" s="1326"/>
      <c r="C95" s="421" t="s">
        <v>477</v>
      </c>
      <c r="D95" s="433">
        <v>285</v>
      </c>
      <c r="E95" s="1327" t="s">
        <v>966</v>
      </c>
      <c r="F95" s="1328"/>
    </row>
    <row r="96" spans="1:6" ht="66" customHeight="1">
      <c r="A96" s="1325" t="s">
        <v>452</v>
      </c>
      <c r="B96" s="1326"/>
      <c r="C96" s="423" t="s">
        <v>258</v>
      </c>
      <c r="D96" s="433">
        <v>8500</v>
      </c>
      <c r="E96" s="1369" t="s">
        <v>967</v>
      </c>
      <c r="F96" s="1370"/>
    </row>
    <row r="97" spans="1:6" ht="66" customHeight="1">
      <c r="A97" s="1325" t="s">
        <v>453</v>
      </c>
      <c r="B97" s="1326"/>
      <c r="C97" s="592" t="s">
        <v>258</v>
      </c>
      <c r="D97" s="433">
        <v>1300</v>
      </c>
      <c r="E97" s="1363" t="s">
        <v>947</v>
      </c>
      <c r="F97" s="1364"/>
    </row>
    <row r="98" spans="1:6" ht="55.5" customHeight="1">
      <c r="A98" s="1325" t="s">
        <v>454</v>
      </c>
      <c r="B98" s="1326"/>
      <c r="C98" s="421" t="s">
        <v>478</v>
      </c>
      <c r="D98" s="433">
        <v>4900</v>
      </c>
      <c r="E98" s="1363" t="s">
        <v>947</v>
      </c>
      <c r="F98" s="1364"/>
    </row>
    <row r="99" spans="1:6" ht="30" customHeight="1">
      <c r="A99" s="1388" t="s">
        <v>455</v>
      </c>
      <c r="B99" s="1389"/>
      <c r="C99" s="424" t="s">
        <v>260</v>
      </c>
      <c r="D99" s="433">
        <v>4</v>
      </c>
      <c r="E99" s="1363" t="s">
        <v>947</v>
      </c>
      <c r="F99" s="1364"/>
    </row>
    <row r="100" spans="1:6" ht="40.5" customHeight="1">
      <c r="A100" s="1325" t="s">
        <v>456</v>
      </c>
      <c r="B100" s="1326"/>
      <c r="C100" s="424" t="s">
        <v>260</v>
      </c>
      <c r="D100" s="433">
        <v>70</v>
      </c>
      <c r="E100" s="1363" t="s">
        <v>968</v>
      </c>
      <c r="F100" s="1364"/>
    </row>
    <row r="101" spans="1:6" s="383" customFormat="1" ht="33.75" customHeight="1">
      <c r="A101" s="1390" t="s">
        <v>457</v>
      </c>
      <c r="B101" s="1391"/>
      <c r="C101" s="424" t="s">
        <v>422</v>
      </c>
      <c r="D101" s="434">
        <v>3500</v>
      </c>
      <c r="E101" s="1363" t="s">
        <v>947</v>
      </c>
      <c r="F101" s="1364"/>
    </row>
    <row r="102" spans="1:6" s="383" customFormat="1" ht="33.75" customHeight="1">
      <c r="A102" s="1390" t="s">
        <v>458</v>
      </c>
      <c r="B102" s="1391"/>
      <c r="C102" s="424" t="s">
        <v>422</v>
      </c>
      <c r="D102" s="433">
        <v>5000</v>
      </c>
      <c r="E102" s="1363" t="s">
        <v>947</v>
      </c>
      <c r="F102" s="1364"/>
    </row>
    <row r="103" spans="1:6" s="383" customFormat="1" ht="33.75" customHeight="1">
      <c r="A103" s="1390" t="s">
        <v>459</v>
      </c>
      <c r="B103" s="1391"/>
      <c r="C103" s="424" t="s">
        <v>422</v>
      </c>
      <c r="D103" s="434">
        <v>4000</v>
      </c>
      <c r="E103" s="1363" t="s">
        <v>947</v>
      </c>
      <c r="F103" s="1364"/>
    </row>
    <row r="104" spans="1:6" s="383" customFormat="1" ht="33.75" customHeight="1">
      <c r="A104" s="1325" t="s">
        <v>460</v>
      </c>
      <c r="B104" s="1326"/>
      <c r="C104" s="424" t="s">
        <v>478</v>
      </c>
      <c r="D104" s="434">
        <v>6500</v>
      </c>
      <c r="E104" s="1363" t="s">
        <v>947</v>
      </c>
      <c r="F104" s="1364"/>
    </row>
    <row r="105" spans="1:6" s="383" customFormat="1" ht="33.75" customHeight="1">
      <c r="A105" s="1392" t="s">
        <v>969</v>
      </c>
      <c r="B105" s="1393"/>
      <c r="C105" s="424" t="s">
        <v>260</v>
      </c>
      <c r="D105" s="433">
        <v>23100</v>
      </c>
      <c r="E105" s="1363" t="s">
        <v>970</v>
      </c>
      <c r="F105" s="1364"/>
    </row>
    <row r="106" spans="1:6" s="383" customFormat="1" ht="33.75" customHeight="1">
      <c r="A106" s="1394" t="s">
        <v>971</v>
      </c>
      <c r="B106" s="1395"/>
      <c r="C106" s="424" t="s">
        <v>478</v>
      </c>
      <c r="D106" s="433">
        <v>80</v>
      </c>
      <c r="E106" s="1363" t="s">
        <v>947</v>
      </c>
      <c r="F106" s="1364"/>
    </row>
    <row r="107" spans="1:6" s="383" customFormat="1" ht="96" customHeight="1">
      <c r="A107" s="1392" t="s">
        <v>972</v>
      </c>
      <c r="B107" s="1393"/>
      <c r="C107" s="424" t="s">
        <v>260</v>
      </c>
      <c r="D107" s="433">
        <v>3200</v>
      </c>
      <c r="E107" s="1363" t="s">
        <v>973</v>
      </c>
      <c r="F107" s="1364"/>
    </row>
    <row r="108" spans="1:6" s="383" customFormat="1" ht="33.75" customHeight="1">
      <c r="A108" s="1325" t="s">
        <v>461</v>
      </c>
      <c r="B108" s="1326"/>
      <c r="C108" s="424" t="s">
        <v>260</v>
      </c>
      <c r="D108" s="433">
        <v>200</v>
      </c>
      <c r="E108" s="1363" t="s">
        <v>947</v>
      </c>
      <c r="F108" s="1364"/>
    </row>
    <row r="109" spans="1:6" s="383" customFormat="1" ht="61.5" customHeight="1">
      <c r="A109" s="1371" t="s">
        <v>974</v>
      </c>
      <c r="B109" s="1372"/>
      <c r="C109" s="424" t="s">
        <v>260</v>
      </c>
      <c r="D109" s="434">
        <v>350</v>
      </c>
      <c r="E109" s="1363" t="s">
        <v>947</v>
      </c>
      <c r="F109" s="1364"/>
    </row>
    <row r="110" spans="1:6" s="383" customFormat="1" ht="33.75" customHeight="1">
      <c r="A110" s="1373" t="s">
        <v>975</v>
      </c>
      <c r="B110" s="1374"/>
      <c r="C110" s="424" t="s">
        <v>422</v>
      </c>
      <c r="D110" s="434">
        <v>600</v>
      </c>
      <c r="E110" s="1363" t="s">
        <v>947</v>
      </c>
      <c r="F110" s="1364"/>
    </row>
    <row r="111" spans="1:6" s="383" customFormat="1" ht="63" customHeight="1">
      <c r="A111" s="1325" t="s">
        <v>462</v>
      </c>
      <c r="B111" s="1326"/>
      <c r="C111" s="424" t="s">
        <v>477</v>
      </c>
      <c r="D111" s="434">
        <v>10</v>
      </c>
      <c r="E111" s="1363" t="s">
        <v>976</v>
      </c>
      <c r="F111" s="1364"/>
    </row>
    <row r="112" spans="1:6" s="383" customFormat="1" ht="33.75" customHeight="1">
      <c r="A112" s="1373" t="s">
        <v>977</v>
      </c>
      <c r="B112" s="1374"/>
      <c r="C112" s="424" t="s">
        <v>978</v>
      </c>
      <c r="D112" s="434">
        <v>70</v>
      </c>
      <c r="E112" s="1363" t="s">
        <v>947</v>
      </c>
      <c r="F112" s="1364"/>
    </row>
    <row r="113" spans="1:6" s="383" customFormat="1" ht="52.5" customHeight="1">
      <c r="A113" s="1325" t="s">
        <v>463</v>
      </c>
      <c r="B113" s="1326"/>
      <c r="C113" s="424" t="s">
        <v>978</v>
      </c>
      <c r="D113" s="434">
        <v>50</v>
      </c>
      <c r="E113" s="1369" t="s">
        <v>979</v>
      </c>
      <c r="F113" s="1370"/>
    </row>
    <row r="114" spans="1:6" s="383" customFormat="1" ht="52.5" customHeight="1">
      <c r="A114" s="1325" t="s">
        <v>980</v>
      </c>
      <c r="B114" s="1326"/>
      <c r="C114" s="424" t="s">
        <v>682</v>
      </c>
      <c r="D114" s="434">
        <v>250000</v>
      </c>
      <c r="E114" s="1327" t="s">
        <v>981</v>
      </c>
      <c r="F114" s="1328"/>
    </row>
    <row r="115" spans="1:6" s="383" customFormat="1" ht="53.25" customHeight="1">
      <c r="A115" s="1325" t="s">
        <v>982</v>
      </c>
      <c r="B115" s="1326"/>
      <c r="C115" s="424" t="s">
        <v>682</v>
      </c>
      <c r="D115" s="434">
        <v>1500000</v>
      </c>
      <c r="E115" s="1327" t="s">
        <v>981</v>
      </c>
      <c r="F115" s="1328"/>
    </row>
    <row r="116" spans="1:6" s="383" customFormat="1" ht="33.75" customHeight="1">
      <c r="A116" s="1325" t="s">
        <v>464</v>
      </c>
      <c r="B116" s="1326"/>
      <c r="C116" s="424" t="s">
        <v>12</v>
      </c>
      <c r="D116" s="434">
        <v>120</v>
      </c>
      <c r="E116" s="1327" t="s">
        <v>983</v>
      </c>
      <c r="F116" s="1328"/>
    </row>
    <row r="117" spans="1:6" s="383" customFormat="1" ht="33.75" customHeight="1">
      <c r="A117" s="1325" t="s">
        <v>984</v>
      </c>
      <c r="B117" s="1326"/>
      <c r="C117" s="424" t="s">
        <v>682</v>
      </c>
      <c r="D117" s="434">
        <v>250000</v>
      </c>
      <c r="E117" s="1327" t="s">
        <v>985</v>
      </c>
      <c r="F117" s="1328"/>
    </row>
    <row r="118" spans="1:6" ht="60" customHeight="1">
      <c r="A118" s="1325" t="s">
        <v>986</v>
      </c>
      <c r="B118" s="1326"/>
      <c r="C118" s="424" t="s">
        <v>682</v>
      </c>
      <c r="D118" s="434">
        <v>1500000</v>
      </c>
      <c r="E118" s="1327" t="s">
        <v>985</v>
      </c>
      <c r="F118" s="1328"/>
    </row>
    <row r="119" spans="1:6" ht="65.25" customHeight="1">
      <c r="A119" s="1396" t="s">
        <v>987</v>
      </c>
      <c r="B119" s="1397"/>
      <c r="C119" s="424" t="s">
        <v>988</v>
      </c>
      <c r="D119" s="434">
        <v>82</v>
      </c>
      <c r="E119" s="1327" t="s">
        <v>989</v>
      </c>
      <c r="F119" s="1328"/>
    </row>
    <row r="120" spans="1:6" ht="39" customHeight="1">
      <c r="A120" s="1396" t="s">
        <v>990</v>
      </c>
      <c r="B120" s="1397"/>
      <c r="C120" s="424" t="s">
        <v>478</v>
      </c>
      <c r="D120" s="434">
        <v>4000</v>
      </c>
      <c r="E120" s="1329" t="s">
        <v>991</v>
      </c>
      <c r="F120" s="1330"/>
    </row>
    <row r="121" spans="1:6" ht="54" customHeight="1">
      <c r="A121" s="1398" t="s">
        <v>992</v>
      </c>
      <c r="B121" s="1399"/>
      <c r="C121" s="424" t="s">
        <v>478</v>
      </c>
      <c r="D121" s="434">
        <v>1000</v>
      </c>
      <c r="E121" s="1329" t="s">
        <v>993</v>
      </c>
      <c r="F121" s="1330"/>
    </row>
    <row r="122" spans="1:6" ht="56.25" customHeight="1">
      <c r="A122" s="1398" t="s">
        <v>994</v>
      </c>
      <c r="B122" s="1399"/>
      <c r="C122" s="424" t="s">
        <v>478</v>
      </c>
      <c r="D122" s="434">
        <v>300</v>
      </c>
      <c r="E122" s="1327" t="s">
        <v>995</v>
      </c>
      <c r="F122" s="1328"/>
    </row>
    <row r="123" spans="1:6" ht="51.75" customHeight="1">
      <c r="A123" s="1398" t="s">
        <v>996</v>
      </c>
      <c r="B123" s="1399"/>
      <c r="C123" s="424" t="s">
        <v>997</v>
      </c>
      <c r="D123" s="434">
        <v>100</v>
      </c>
      <c r="E123" s="1327" t="s">
        <v>998</v>
      </c>
      <c r="F123" s="1328"/>
    </row>
    <row r="124" spans="1:6" ht="34.5" customHeight="1">
      <c r="A124" s="1398" t="s">
        <v>999</v>
      </c>
      <c r="B124" s="1399"/>
      <c r="C124" s="424" t="s">
        <v>1000</v>
      </c>
      <c r="D124" s="434">
        <v>2</v>
      </c>
      <c r="E124" s="1327" t="s">
        <v>1001</v>
      </c>
      <c r="F124" s="1328"/>
    </row>
    <row r="125" spans="1:6" ht="42.75" customHeight="1">
      <c r="A125" s="1398" t="s">
        <v>1002</v>
      </c>
      <c r="B125" s="1399"/>
      <c r="C125" s="424" t="s">
        <v>478</v>
      </c>
      <c r="D125" s="434">
        <v>60</v>
      </c>
      <c r="E125" s="1327" t="s">
        <v>1003</v>
      </c>
      <c r="F125" s="1328"/>
    </row>
    <row r="126" spans="1:6" ht="44.25" customHeight="1">
      <c r="A126" s="1396" t="s">
        <v>1004</v>
      </c>
      <c r="B126" s="1397"/>
      <c r="C126" s="424" t="s">
        <v>1005</v>
      </c>
      <c r="D126" s="434">
        <v>250</v>
      </c>
      <c r="E126" s="1327" t="s">
        <v>1006</v>
      </c>
      <c r="F126" s="1328"/>
    </row>
    <row r="127" spans="1:6" ht="55.5" customHeight="1">
      <c r="A127" s="1402" t="s">
        <v>1007</v>
      </c>
      <c r="B127" s="1403"/>
      <c r="C127" s="424" t="s">
        <v>1008</v>
      </c>
      <c r="D127" s="434">
        <v>500</v>
      </c>
      <c r="E127" s="1327" t="s">
        <v>1009</v>
      </c>
      <c r="F127" s="1328"/>
    </row>
    <row r="128" spans="1:6" ht="52.5" customHeight="1" thickBot="1">
      <c r="A128" s="1404" t="s">
        <v>936</v>
      </c>
      <c r="B128" s="1405"/>
      <c r="C128" s="424" t="s">
        <v>1010</v>
      </c>
      <c r="D128" s="434">
        <v>32500</v>
      </c>
      <c r="E128" s="1406" t="s">
        <v>1011</v>
      </c>
      <c r="F128" s="1407"/>
    </row>
    <row r="129" spans="1:6" ht="15.75" customHeight="1" thickTop="1" thickBot="1">
      <c r="A129" s="468" t="s">
        <v>61</v>
      </c>
      <c r="B129" s="468"/>
      <c r="C129" s="468"/>
      <c r="D129" s="468" t="s">
        <v>62</v>
      </c>
      <c r="E129" s="468"/>
      <c r="F129" s="468"/>
    </row>
    <row r="130" spans="1:6" ht="15.75" thickTop="1">
      <c r="A130" s="474" t="s">
        <v>47</v>
      </c>
      <c r="B130" s="593">
        <v>123854</v>
      </c>
      <c r="C130" s="474"/>
      <c r="D130" s="594" t="s">
        <v>49</v>
      </c>
      <c r="E130" s="595">
        <v>5114</v>
      </c>
      <c r="F130" s="596"/>
    </row>
    <row r="131" spans="1:6">
      <c r="A131" s="481" t="s">
        <v>48</v>
      </c>
      <c r="B131" s="593">
        <v>696978</v>
      </c>
      <c r="C131" s="485"/>
      <c r="D131" s="597" t="s">
        <v>50</v>
      </c>
      <c r="E131" s="598">
        <v>6040</v>
      </c>
      <c r="F131" s="599"/>
    </row>
    <row r="132" spans="1:6" ht="15.75" thickBot="1">
      <c r="A132" s="482" t="s">
        <v>25</v>
      </c>
      <c r="B132" s="593">
        <v>820832</v>
      </c>
      <c r="C132" s="485"/>
      <c r="D132" s="600" t="s">
        <v>25</v>
      </c>
      <c r="E132" s="598">
        <v>11154</v>
      </c>
      <c r="F132" s="599"/>
    </row>
    <row r="133" spans="1:6" ht="16.5" thickTop="1" thickBot="1">
      <c r="A133" s="474" t="s">
        <v>51</v>
      </c>
      <c r="B133" s="485"/>
      <c r="C133" s="485"/>
      <c r="D133" s="383"/>
      <c r="E133" s="1400"/>
      <c r="F133" s="1401"/>
    </row>
    <row r="134" spans="1:6" ht="15.75" thickTop="1">
      <c r="A134" s="601" t="s">
        <v>1012</v>
      </c>
      <c r="B134" s="485"/>
      <c r="C134" s="485"/>
      <c r="D134" s="475"/>
      <c r="E134" s="476"/>
      <c r="F134" s="476"/>
    </row>
    <row r="135" spans="1:6">
      <c r="A135" s="602" t="s">
        <v>1013</v>
      </c>
      <c r="B135" s="485"/>
      <c r="C135" s="485"/>
      <c r="D135" s="483"/>
      <c r="E135" s="471"/>
      <c r="F135" s="471"/>
    </row>
    <row r="136" spans="1:6">
      <c r="A136" s="602"/>
      <c r="B136" s="485"/>
      <c r="C136" s="485"/>
      <c r="D136" s="483"/>
      <c r="E136" s="471"/>
      <c r="F136" s="471"/>
    </row>
    <row r="137" spans="1:6">
      <c r="A137" s="603" t="s">
        <v>55</v>
      </c>
      <c r="B137" s="485"/>
      <c r="C137" s="485"/>
      <c r="D137" s="483"/>
      <c r="E137" s="471"/>
      <c r="F137" s="471"/>
    </row>
    <row r="138" spans="1:6" ht="15.75" thickBot="1">
      <c r="A138" s="384"/>
      <c r="B138" s="486"/>
      <c r="C138" s="486"/>
      <c r="D138" s="477"/>
      <c r="E138" s="477"/>
      <c r="F138" s="478"/>
    </row>
    <row r="139" spans="1:6" ht="15.75" thickTop="1">
      <c r="A139" s="468" t="s">
        <v>52</v>
      </c>
      <c r="B139" s="484"/>
      <c r="C139" s="484"/>
      <c r="D139" s="469"/>
      <c r="E139" s="469"/>
      <c r="F139" s="470"/>
    </row>
    <row r="140" spans="1:6" ht="30">
      <c r="A140" s="604" t="s">
        <v>1014</v>
      </c>
      <c r="B140" s="471"/>
      <c r="C140" s="471"/>
      <c r="D140" s="471"/>
      <c r="E140" s="471"/>
      <c r="F140" s="471"/>
    </row>
    <row r="141" spans="1:6">
      <c r="A141" s="605"/>
      <c r="B141" s="471"/>
      <c r="C141" s="471"/>
      <c r="D141" s="471"/>
      <c r="E141" s="471"/>
      <c r="F141" s="471"/>
    </row>
    <row r="142" spans="1:6" ht="15.75" thickBot="1">
      <c r="A142" s="606" t="s">
        <v>55</v>
      </c>
      <c r="B142" s="471"/>
      <c r="C142" s="471"/>
      <c r="D142" s="471"/>
      <c r="E142" s="471"/>
      <c r="F142" s="471"/>
    </row>
    <row r="143" spans="1:6" ht="3.75" hidden="1" customHeight="1" thickTop="1" thickBot="1">
      <c r="A143" s="383"/>
      <c r="B143" s="472"/>
      <c r="C143" s="472"/>
      <c r="D143" s="472"/>
      <c r="E143" s="472"/>
      <c r="F143" s="473"/>
    </row>
    <row r="144" spans="1:6" ht="15.75" thickTop="1"/>
  </sheetData>
  <mergeCells count="184">
    <mergeCell ref="E133:F133"/>
    <mergeCell ref="A124:B124"/>
    <mergeCell ref="E124:F124"/>
    <mergeCell ref="A125:B125"/>
    <mergeCell ref="E125:F125"/>
    <mergeCell ref="A126:B126"/>
    <mergeCell ref="E126:F126"/>
    <mergeCell ref="A127:B127"/>
    <mergeCell ref="E127:F127"/>
    <mergeCell ref="A128:B128"/>
    <mergeCell ref="E128:F128"/>
    <mergeCell ref="A118:B118"/>
    <mergeCell ref="E118:F118"/>
    <mergeCell ref="A119:B119"/>
    <mergeCell ref="E119:F119"/>
    <mergeCell ref="A120:B120"/>
    <mergeCell ref="A121:B121"/>
    <mergeCell ref="A122:B122"/>
    <mergeCell ref="A123:B123"/>
    <mergeCell ref="E123:F123"/>
    <mergeCell ref="E121:F121"/>
    <mergeCell ref="E122:F122"/>
    <mergeCell ref="E120:F120"/>
    <mergeCell ref="E109:F109"/>
    <mergeCell ref="E110:F110"/>
    <mergeCell ref="E111:F111"/>
    <mergeCell ref="E112:F112"/>
    <mergeCell ref="E113:F113"/>
    <mergeCell ref="E114:F114"/>
    <mergeCell ref="E115:F115"/>
    <mergeCell ref="E116:F116"/>
    <mergeCell ref="E117:F117"/>
    <mergeCell ref="E102:F102"/>
    <mergeCell ref="E103:F103"/>
    <mergeCell ref="E104:F104"/>
    <mergeCell ref="E105:F105"/>
    <mergeCell ref="E106:F106"/>
    <mergeCell ref="E107:F107"/>
    <mergeCell ref="E108:F108"/>
    <mergeCell ref="A99:B99"/>
    <mergeCell ref="A100:B100"/>
    <mergeCell ref="E99:F99"/>
    <mergeCell ref="A101:B101"/>
    <mergeCell ref="E100:F100"/>
    <mergeCell ref="A102:B102"/>
    <mergeCell ref="A103:B103"/>
    <mergeCell ref="A104:B104"/>
    <mergeCell ref="A105:B105"/>
    <mergeCell ref="A106:B106"/>
    <mergeCell ref="A107:B107"/>
    <mergeCell ref="A108:B108"/>
    <mergeCell ref="E63:F63"/>
    <mergeCell ref="A64:F64"/>
    <mergeCell ref="A65:A66"/>
    <mergeCell ref="E65:F65"/>
    <mergeCell ref="E66:F66"/>
    <mergeCell ref="A68:A69"/>
    <mergeCell ref="E68:F68"/>
    <mergeCell ref="A73:F73"/>
    <mergeCell ref="E101:F101"/>
    <mergeCell ref="A94:B94"/>
    <mergeCell ref="E94:F94"/>
    <mergeCell ref="A95:B95"/>
    <mergeCell ref="E95:F95"/>
    <mergeCell ref="A96:B96"/>
    <mergeCell ref="E96:F96"/>
    <mergeCell ref="A97:B97"/>
    <mergeCell ref="E97:F97"/>
    <mergeCell ref="A98:B98"/>
    <mergeCell ref="E98:F98"/>
    <mergeCell ref="A89:B89"/>
    <mergeCell ref="E89:F89"/>
    <mergeCell ref="A90:B90"/>
    <mergeCell ref="E90:F90"/>
    <mergeCell ref="A91:B91"/>
    <mergeCell ref="A109:B109"/>
    <mergeCell ref="A110:B110"/>
    <mergeCell ref="A111:B111"/>
    <mergeCell ref="A112:B112"/>
    <mergeCell ref="A113:B113"/>
    <mergeCell ref="A115:B115"/>
    <mergeCell ref="A116:B116"/>
    <mergeCell ref="A114:B114"/>
    <mergeCell ref="A117:B117"/>
    <mergeCell ref="E91:F91"/>
    <mergeCell ref="A92:B92"/>
    <mergeCell ref="E92:F92"/>
    <mergeCell ref="A93:B93"/>
    <mergeCell ref="E93:F93"/>
    <mergeCell ref="A84:B84"/>
    <mergeCell ref="E84:F84"/>
    <mergeCell ref="A85:B85"/>
    <mergeCell ref="E85:F85"/>
    <mergeCell ref="A86:B86"/>
    <mergeCell ref="E86:F86"/>
    <mergeCell ref="A87:B87"/>
    <mergeCell ref="E87:F87"/>
    <mergeCell ref="A88:B88"/>
    <mergeCell ref="E88:F88"/>
    <mergeCell ref="A79:B79"/>
    <mergeCell ref="E79:F79"/>
    <mergeCell ref="A80:B80"/>
    <mergeCell ref="E80:F80"/>
    <mergeCell ref="A81:B81"/>
    <mergeCell ref="E81:F81"/>
    <mergeCell ref="A82:B82"/>
    <mergeCell ref="E82:F82"/>
    <mergeCell ref="A83:B83"/>
    <mergeCell ref="E83:F83"/>
    <mergeCell ref="E51:F51"/>
    <mergeCell ref="E62:F62"/>
    <mergeCell ref="E59:F59"/>
    <mergeCell ref="A77:B77"/>
    <mergeCell ref="E77:F77"/>
    <mergeCell ref="A78:B78"/>
    <mergeCell ref="E78:F78"/>
    <mergeCell ref="A54:F54"/>
    <mergeCell ref="A57:F57"/>
    <mergeCell ref="E58:F58"/>
    <mergeCell ref="E60:F60"/>
    <mergeCell ref="E52:F52"/>
    <mergeCell ref="E53:F53"/>
    <mergeCell ref="E67:F67"/>
    <mergeCell ref="E69:F69"/>
    <mergeCell ref="A70:A72"/>
    <mergeCell ref="B70:F72"/>
    <mergeCell ref="A74:B74"/>
    <mergeCell ref="E74:F74"/>
    <mergeCell ref="A76:B76"/>
    <mergeCell ref="E76:F76"/>
    <mergeCell ref="A61:F61"/>
    <mergeCell ref="A62:B62"/>
    <mergeCell ref="A63:B63"/>
    <mergeCell ref="B40:F40"/>
    <mergeCell ref="B41:F41"/>
    <mergeCell ref="B42:F42"/>
    <mergeCell ref="B43:F43"/>
    <mergeCell ref="A50:F50"/>
    <mergeCell ref="A10:A47"/>
    <mergeCell ref="C18:F18"/>
    <mergeCell ref="B32:E32"/>
    <mergeCell ref="B44:F44"/>
    <mergeCell ref="B45:F45"/>
    <mergeCell ref="B46:F46"/>
    <mergeCell ref="B47:F47"/>
    <mergeCell ref="B48:F48"/>
    <mergeCell ref="B49:F49"/>
    <mergeCell ref="B33:F33"/>
    <mergeCell ref="B34:F34"/>
    <mergeCell ref="B19:F19"/>
    <mergeCell ref="B20:F20"/>
    <mergeCell ref="B30:F30"/>
    <mergeCell ref="B31:F31"/>
    <mergeCell ref="B21:F21"/>
    <mergeCell ref="B22:F22"/>
    <mergeCell ref="B23:F23"/>
    <mergeCell ref="B24:F24"/>
    <mergeCell ref="A1:E1"/>
    <mergeCell ref="A2:F2"/>
    <mergeCell ref="B7:F7"/>
    <mergeCell ref="B17:F17"/>
    <mergeCell ref="B4:F4"/>
    <mergeCell ref="A8:A9"/>
    <mergeCell ref="B8:F9"/>
    <mergeCell ref="B12:F12"/>
    <mergeCell ref="B13:F13"/>
    <mergeCell ref="B14:F14"/>
    <mergeCell ref="B6:F6"/>
    <mergeCell ref="B5:F5"/>
    <mergeCell ref="B15:F15"/>
    <mergeCell ref="B3:F3"/>
    <mergeCell ref="B10:F10"/>
    <mergeCell ref="B11:F11"/>
    <mergeCell ref="B16:F16"/>
    <mergeCell ref="B39:F39"/>
    <mergeCell ref="B25:F25"/>
    <mergeCell ref="B26:F26"/>
    <mergeCell ref="B27:F27"/>
    <mergeCell ref="B28:F28"/>
    <mergeCell ref="B29:F29"/>
    <mergeCell ref="B35:F35"/>
    <mergeCell ref="B36:F36"/>
    <mergeCell ref="B37:F37"/>
    <mergeCell ref="B38:F38"/>
  </mergeCells>
  <pageMargins left="0.28999999999999998" right="0.35" top="0.4" bottom="0.4" header="0.3" footer="0.3"/>
  <pageSetup paperSize="9" scale="61" orientation="portrait" r:id="rId1"/>
  <rowBreaks count="2" manualBreakCount="2">
    <brk id="43" max="5" man="1"/>
    <brk id="7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19</vt:i4>
      </vt:variant>
    </vt:vector>
  </HeadingPairs>
  <TitlesOfParts>
    <vt:vector size="59" baseType="lpstr">
      <vt:lpstr>NVDA</vt:lpstr>
      <vt:lpstr>EAVS</vt:lpstr>
      <vt:lpstr>اعمارکمپلکس سردخانه های عصری</vt:lpstr>
      <vt:lpstr>ذخایر استراتژیک  گندم </vt:lpstr>
      <vt:lpstr>فارمهای ترویجی و تولیدی</vt:lpstr>
      <vt:lpstr>MIS- IT</vt:lpstr>
      <vt:lpstr>باغچه های خانگی</vt:lpstr>
      <vt:lpstr>NEASP</vt:lpstr>
      <vt:lpstr>NHLP</vt:lpstr>
      <vt:lpstr>تنظیم منابع طبیعی</vt:lpstr>
      <vt:lpstr>برنامه ملی دارای اولویت </vt:lpstr>
      <vt:lpstr>پروژه  انکشاف زنبورداری</vt:lpstr>
      <vt:lpstr>پروژه آبیاری وذخایرآب</vt:lpstr>
      <vt:lpstr>HCDP</vt:lpstr>
      <vt:lpstr>ماهی پروری و القاح مصنوعی</vt:lpstr>
      <vt:lpstr>CLAP</vt:lpstr>
      <vt:lpstr>تخم بذری</vt:lpstr>
      <vt:lpstr>توسعه کشت پخته و زعفران  </vt:lpstr>
      <vt:lpstr>ZECS</vt:lpstr>
      <vt:lpstr>کمر بند سبز کابل</vt:lpstr>
      <vt:lpstr>مبارزه با امراض نباتی</vt:lpstr>
      <vt:lpstr>حوزه دریایی پنج آمو</vt:lpstr>
      <vt:lpstr>ترویج زراعت دراراضی خشک</vt:lpstr>
      <vt:lpstr>SGRP</vt:lpstr>
      <vt:lpstr>Tranch2</vt:lpstr>
      <vt:lpstr>ساختمان دفتر ترویج در ولایات </vt:lpstr>
      <vt:lpstr>احداث قوریه جات خانګی  سه ولایت</vt:lpstr>
      <vt:lpstr>انکشاف امور کوچی ها </vt:lpstr>
      <vt:lpstr>برنامه انکشاف مالداری و صحت حیو</vt:lpstr>
      <vt:lpstr>پروژه تنظیم آب در مزرعه</vt:lpstr>
      <vt:lpstr>مطالعات امکان سنجی پروژه های اس</vt:lpstr>
      <vt:lpstr>پروژه زنجیره ارزشی باغداری </vt:lpstr>
      <vt:lpstr>سرمایه گذاری وبازاریابی محصولات</vt:lpstr>
      <vt:lpstr>برنامه انکشاف باغداری </vt:lpstr>
      <vt:lpstr>طرح وتنظیم همه جانبه علفچرها </vt:lpstr>
      <vt:lpstr>SARM تقویت زراعت و زنجیره ارزشی</vt:lpstr>
      <vt:lpstr>آماده گی افغانستان برای آب زراع</vt:lpstr>
      <vt:lpstr>مدیریت محصولات زراعتی </vt:lpstr>
      <vt:lpstr>توسعه آب ارغنداب </vt:lpstr>
      <vt:lpstr>پروژه جدید اضطراری زراعتی </vt:lpstr>
      <vt:lpstr>CLAP!Print_Area</vt:lpstr>
      <vt:lpstr>'MIS- IT'!Print_Area</vt:lpstr>
      <vt:lpstr>NHLP!Print_Area</vt:lpstr>
      <vt:lpstr>NVDA!Print_Area</vt:lpstr>
      <vt:lpstr>SGRP!Print_Area</vt:lpstr>
      <vt:lpstr>Tranch2!Print_Area</vt:lpstr>
      <vt:lpstr>'اعمارکمپلکس سردخانه های عصری'!Print_Area</vt:lpstr>
      <vt:lpstr>'باغچه های خانگی'!Print_Area</vt:lpstr>
      <vt:lpstr>'برنامه ملی دارای اولویت '!Print_Area</vt:lpstr>
      <vt:lpstr>'پروژه آبیاری وذخایرآب'!Print_Area</vt:lpstr>
      <vt:lpstr>'تخم بذری'!Print_Area</vt:lpstr>
      <vt:lpstr>'ترویج زراعت دراراضی خشک'!Print_Area</vt:lpstr>
      <vt:lpstr>'تنظیم منابع طبیعی'!Print_Area</vt:lpstr>
      <vt:lpstr>'توسعه کشت پخته و زعفران  '!Print_Area</vt:lpstr>
      <vt:lpstr>'حوزه دریایی پنج آمو'!Print_Area</vt:lpstr>
      <vt:lpstr>'ذخایر استراتژیک  گندم '!Print_Area</vt:lpstr>
      <vt:lpstr>'فارمهای ترویجی و تولیدی'!Print_Area</vt:lpstr>
      <vt:lpstr>'مبارزه با امراض نباتی'!Print_Area</vt:lpstr>
      <vt:lpstr>'مطالعات امکان سنجی پروژه های اس'!Print_Area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Hekmat Rehan-UNFPA</dc:creator>
  <cp:lastModifiedBy>arif.walizada</cp:lastModifiedBy>
  <cp:lastPrinted>2021-01-04T06:29:28Z</cp:lastPrinted>
  <dcterms:created xsi:type="dcterms:W3CDTF">2016-08-08T04:00:50Z</dcterms:created>
  <dcterms:modified xsi:type="dcterms:W3CDTF">2021-01-19T05:41:12Z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78be78ad-cf96-4994-9a14-3802fa08d4ba</vt:lpwstr>
  </property>
</Properties>
</file>