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d hashim azmatyar\Desktop\BREADER SEED\"/>
    </mc:Choice>
  </mc:AlternateContent>
  <bookViews>
    <workbookView showHorizontalScroll="0" showVerticalScroll="0" showSheetTabs="0" xWindow="0" yWindow="0" windowWidth="20736" windowHeight="9228" tabRatio="618"/>
  </bookViews>
  <sheets>
    <sheet name="wheat breeder seed " sheetId="4" r:id="rId1"/>
    <sheet name="Rice and Maize breeder S" sheetId="5" r:id="rId2"/>
    <sheet name="Industrial legum corp " sheetId="6" r:id="rId3"/>
    <sheet name="Sheet1" sheetId="7" r:id="rId4"/>
  </sheets>
  <definedNames>
    <definedName name="_xlnm.Print_Area" localSheetId="0">'wheat breeder seed '!$A$1:$H$161</definedName>
  </definedNames>
  <calcPr calcId="162913"/>
</workbook>
</file>

<file path=xl/calcChain.xml><?xml version="1.0" encoding="utf-8"?>
<calcChain xmlns="http://schemas.openxmlformats.org/spreadsheetml/2006/main">
  <c r="E131" i="4" l="1"/>
  <c r="F54" i="4"/>
  <c r="G16" i="4"/>
  <c r="G84" i="4"/>
  <c r="G76" i="4"/>
  <c r="F126" i="4"/>
  <c r="F127" i="4"/>
  <c r="G126" i="4"/>
  <c r="G131" i="4" s="1"/>
  <c r="L3" i="7" s="1"/>
  <c r="L7" i="7" s="1"/>
  <c r="G127" i="4"/>
  <c r="G128" i="4"/>
  <c r="G129" i="4"/>
  <c r="G130" i="4"/>
  <c r="E156" i="4"/>
  <c r="E148" i="4"/>
  <c r="E140" i="4"/>
  <c r="E120" i="4"/>
  <c r="E104" i="4"/>
  <c r="E86" i="4"/>
  <c r="E69" i="4"/>
  <c r="E48" i="4"/>
  <c r="E28" i="4"/>
  <c r="E12" i="4"/>
  <c r="G88" i="4"/>
  <c r="G90" i="4" s="1"/>
  <c r="G89" i="4"/>
  <c r="G122" i="4"/>
  <c r="G124" i="4" s="1"/>
  <c r="D161" i="4" s="1"/>
  <c r="E124" i="4"/>
  <c r="F124" i="4"/>
  <c r="G123" i="4"/>
  <c r="E73" i="4"/>
  <c r="F73" i="4"/>
  <c r="G71" i="4"/>
  <c r="G73" i="4" s="1"/>
  <c r="G72" i="4"/>
  <c r="I72" i="4"/>
  <c r="E54" i="4"/>
  <c r="G50" i="4"/>
  <c r="G54" i="4" s="1"/>
  <c r="G51" i="4"/>
  <c r="G52" i="4"/>
  <c r="G53" i="4"/>
  <c r="G15" i="4"/>
  <c r="G14" i="4"/>
  <c r="F16" i="4"/>
  <c r="E16" i="4"/>
  <c r="G4" i="4"/>
  <c r="G12" i="4" s="1"/>
  <c r="D3" i="7" s="1"/>
  <c r="G5" i="4"/>
  <c r="G6" i="4"/>
  <c r="G7" i="4"/>
  <c r="G8" i="4"/>
  <c r="G9" i="4"/>
  <c r="G10" i="4"/>
  <c r="G11" i="4"/>
  <c r="G118" i="4"/>
  <c r="G117" i="4"/>
  <c r="G106" i="4"/>
  <c r="G120" i="4" s="1"/>
  <c r="M3" i="7" s="1"/>
  <c r="M7" i="7" s="1"/>
  <c r="G107" i="4"/>
  <c r="G108" i="4"/>
  <c r="G109" i="4"/>
  <c r="G110" i="4"/>
  <c r="G111" i="4"/>
  <c r="G112" i="4"/>
  <c r="G113" i="4"/>
  <c r="G114" i="4"/>
  <c r="G115" i="4"/>
  <c r="G116" i="4"/>
  <c r="G119" i="4"/>
  <c r="G75" i="4"/>
  <c r="G86" i="4" s="1"/>
  <c r="H3" i="7" s="1"/>
  <c r="G77" i="4"/>
  <c r="G78" i="4"/>
  <c r="G79" i="4"/>
  <c r="G80" i="4"/>
  <c r="G81" i="4"/>
  <c r="G82" i="4"/>
  <c r="G83" i="4"/>
  <c r="G85" i="4"/>
  <c r="G150" i="4"/>
  <c r="G156" i="4" s="1"/>
  <c r="G151" i="4"/>
  <c r="G152" i="4"/>
  <c r="G153" i="4"/>
  <c r="G154" i="4"/>
  <c r="G155" i="4"/>
  <c r="G142" i="4"/>
  <c r="G148" i="4" s="1"/>
  <c r="G3" i="7" s="1"/>
  <c r="G7" i="7" s="1"/>
  <c r="G143" i="4"/>
  <c r="G144" i="4"/>
  <c r="G145" i="4"/>
  <c r="G146" i="4"/>
  <c r="G147" i="4"/>
  <c r="G133" i="4"/>
  <c r="G140" i="4" s="1"/>
  <c r="F3" i="7" s="1"/>
  <c r="F7" i="7" s="1"/>
  <c r="G134" i="4"/>
  <c r="G135" i="4"/>
  <c r="G136" i="4"/>
  <c r="G137" i="4"/>
  <c r="G138" i="4"/>
  <c r="G139" i="4"/>
  <c r="G92" i="4"/>
  <c r="G93" i="4"/>
  <c r="G94" i="4"/>
  <c r="G95" i="4"/>
  <c r="G96" i="4"/>
  <c r="G97" i="4"/>
  <c r="G98" i="4"/>
  <c r="G99" i="4"/>
  <c r="G104" i="4" s="1"/>
  <c r="E3" i="7" s="1"/>
  <c r="E7" i="7" s="1"/>
  <c r="G100" i="4"/>
  <c r="G101" i="4"/>
  <c r="G102" i="4"/>
  <c r="G103" i="4"/>
  <c r="G56" i="4"/>
  <c r="G69" i="4" s="1"/>
  <c r="I3" i="7" s="1"/>
  <c r="I7" i="7" s="1"/>
  <c r="G57" i="4"/>
  <c r="G58" i="4"/>
  <c r="G59" i="4"/>
  <c r="G60" i="4"/>
  <c r="G61" i="4"/>
  <c r="G62" i="4"/>
  <c r="G63" i="4"/>
  <c r="G64" i="4"/>
  <c r="G65" i="4"/>
  <c r="G66" i="4"/>
  <c r="G67" i="4"/>
  <c r="G68" i="4"/>
  <c r="G30" i="4"/>
  <c r="G48" i="4" s="1"/>
  <c r="N3" i="7" s="1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18" i="4"/>
  <c r="G28" i="4" s="1"/>
  <c r="J3" i="7" s="1"/>
  <c r="J7" i="7" s="1"/>
  <c r="G19" i="4"/>
  <c r="G20" i="4"/>
  <c r="G21" i="4"/>
  <c r="G22" i="4"/>
  <c r="G23" i="4"/>
  <c r="G24" i="4"/>
  <c r="G25" i="4"/>
  <c r="G26" i="4"/>
  <c r="G27" i="4"/>
  <c r="F154" i="4"/>
  <c r="F156" i="4" s="1"/>
  <c r="F155" i="4"/>
  <c r="F143" i="4"/>
  <c r="F144" i="4"/>
  <c r="F145" i="4"/>
  <c r="F146" i="4"/>
  <c r="F147" i="4"/>
  <c r="F142" i="4"/>
  <c r="F148" i="4" s="1"/>
  <c r="F134" i="4"/>
  <c r="F135" i="4"/>
  <c r="F136" i="4"/>
  <c r="F137" i="4"/>
  <c r="F138" i="4"/>
  <c r="F139" i="4"/>
  <c r="F133" i="4"/>
  <c r="F140" i="4" s="1"/>
  <c r="F128" i="4"/>
  <c r="F131" i="4" s="1"/>
  <c r="F129" i="4"/>
  <c r="F130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06" i="4"/>
  <c r="F120" i="4" s="1"/>
  <c r="F93" i="4"/>
  <c r="F94" i="4"/>
  <c r="F95" i="4"/>
  <c r="F104" i="4" s="1"/>
  <c r="F96" i="4"/>
  <c r="F97" i="4"/>
  <c r="F98" i="4"/>
  <c r="F99" i="4"/>
  <c r="F100" i="4"/>
  <c r="F101" i="4"/>
  <c r="F102" i="4"/>
  <c r="F103" i="4"/>
  <c r="F92" i="4"/>
  <c r="F76" i="4"/>
  <c r="F77" i="4"/>
  <c r="F78" i="4"/>
  <c r="F79" i="4"/>
  <c r="F80" i="4"/>
  <c r="F81" i="4"/>
  <c r="F82" i="4"/>
  <c r="F83" i="4"/>
  <c r="F84" i="4"/>
  <c r="F85" i="4"/>
  <c r="F75" i="4"/>
  <c r="F86" i="4" s="1"/>
  <c r="F57" i="4"/>
  <c r="F58" i="4"/>
  <c r="F59" i="4"/>
  <c r="F60" i="4"/>
  <c r="F61" i="4"/>
  <c r="F62" i="4"/>
  <c r="F63" i="4"/>
  <c r="F64" i="4"/>
  <c r="F65" i="4"/>
  <c r="F66" i="4"/>
  <c r="F67" i="4"/>
  <c r="F68" i="4"/>
  <c r="F56" i="4"/>
  <c r="F69" i="4" s="1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30" i="4"/>
  <c r="F48" i="4" s="1"/>
  <c r="F19" i="4"/>
  <c r="F20" i="4"/>
  <c r="F21" i="4"/>
  <c r="F22" i="4"/>
  <c r="F23" i="4"/>
  <c r="F24" i="4"/>
  <c r="F25" i="4"/>
  <c r="F26" i="4"/>
  <c r="F27" i="4"/>
  <c r="F18" i="4"/>
  <c r="F28" i="4" s="1"/>
  <c r="F5" i="4"/>
  <c r="F6" i="4"/>
  <c r="F7" i="4"/>
  <c r="F8" i="4"/>
  <c r="F9" i="4"/>
  <c r="F10" i="4"/>
  <c r="F11" i="4"/>
  <c r="F4" i="4"/>
  <c r="F12" i="4" s="1"/>
  <c r="G12" i="5"/>
  <c r="D5" i="7"/>
  <c r="F6" i="7"/>
  <c r="G112" i="6"/>
  <c r="M6" i="7"/>
  <c r="F112" i="6"/>
  <c r="E132" i="6" s="1"/>
  <c r="E112" i="6"/>
  <c r="G81" i="6"/>
  <c r="H6" i="7" s="1"/>
  <c r="F81" i="6"/>
  <c r="E81" i="6"/>
  <c r="E131" i="6" s="1"/>
  <c r="G66" i="6"/>
  <c r="I6" i="7"/>
  <c r="F66" i="6"/>
  <c r="E66" i="6"/>
  <c r="G51" i="6"/>
  <c r="N6" i="7" s="1"/>
  <c r="F51" i="6"/>
  <c r="E51" i="6"/>
  <c r="G36" i="6"/>
  <c r="J6" i="7"/>
  <c r="F36" i="6"/>
  <c r="E36" i="6"/>
  <c r="G21" i="6"/>
  <c r="D6" i="7" s="1"/>
  <c r="F21" i="6"/>
  <c r="E21" i="6"/>
  <c r="E133" i="6"/>
  <c r="F4" i="7"/>
  <c r="H4" i="7"/>
  <c r="O4" i="7" s="1"/>
  <c r="I4" i="7"/>
  <c r="G98" i="5"/>
  <c r="N4" i="7"/>
  <c r="F98" i="5"/>
  <c r="E126" i="5" s="1"/>
  <c r="E98" i="5"/>
  <c r="J4" i="7"/>
  <c r="G72" i="5"/>
  <c r="K5" i="7"/>
  <c r="F72" i="5"/>
  <c r="E72" i="5"/>
  <c r="G66" i="5"/>
  <c r="G5" i="7" s="1"/>
  <c r="F66" i="5"/>
  <c r="E66" i="5"/>
  <c r="G60" i="5"/>
  <c r="F5" i="7" s="1"/>
  <c r="F60" i="5"/>
  <c r="F75" i="5" s="1"/>
  <c r="E60" i="5"/>
  <c r="E74" i="5" s="1"/>
  <c r="G54" i="5"/>
  <c r="L5" i="7"/>
  <c r="F54" i="5"/>
  <c r="E54" i="5"/>
  <c r="G48" i="5"/>
  <c r="M5" i="7"/>
  <c r="F48" i="5"/>
  <c r="E48" i="5"/>
  <c r="G42" i="5"/>
  <c r="E5" i="7"/>
  <c r="F42" i="5"/>
  <c r="E42" i="5"/>
  <c r="G36" i="5"/>
  <c r="H5" i="7" s="1"/>
  <c r="F36" i="5"/>
  <c r="E36" i="5"/>
  <c r="G30" i="5"/>
  <c r="I5" i="7" s="1"/>
  <c r="F30" i="5"/>
  <c r="E30" i="5"/>
  <c r="G24" i="5"/>
  <c r="N5" i="7" s="1"/>
  <c r="F24" i="5"/>
  <c r="E24" i="5"/>
  <c r="G18" i="5"/>
  <c r="J5" i="7" s="1"/>
  <c r="F18" i="5"/>
  <c r="E18" i="5"/>
  <c r="F12" i="5"/>
  <c r="E12" i="5"/>
  <c r="E125" i="5"/>
  <c r="E127" i="5"/>
  <c r="H7" i="7" l="1"/>
  <c r="O6" i="7"/>
  <c r="N7" i="7"/>
  <c r="O5" i="7"/>
  <c r="D7" i="7"/>
  <c r="D159" i="4"/>
  <c r="D160" i="4"/>
  <c r="K3" i="7"/>
  <c r="K7" i="7" s="1"/>
  <c r="G76" i="5"/>
  <c r="D158" i="4"/>
  <c r="O3" i="7" l="1"/>
  <c r="O7" i="7" s="1"/>
</calcChain>
</file>

<file path=xl/sharedStrings.xml><?xml version="1.0" encoding="utf-8"?>
<sst xmlns="http://schemas.openxmlformats.org/spreadsheetml/2006/main" count="701" uniqueCount="193">
  <si>
    <t>چونته نمبر1</t>
  </si>
  <si>
    <t>بغلان -09</t>
  </si>
  <si>
    <t>مقاوم-09</t>
  </si>
  <si>
    <t>صلح-02</t>
  </si>
  <si>
    <t>درخشان-08</t>
  </si>
  <si>
    <t>گل-96</t>
  </si>
  <si>
    <t>کابل-013</t>
  </si>
  <si>
    <t>دارالامان-07</t>
  </si>
  <si>
    <t>للمی-4</t>
  </si>
  <si>
    <t>للمی-2</t>
  </si>
  <si>
    <t>للمی-3</t>
  </si>
  <si>
    <t>مجموع</t>
  </si>
  <si>
    <t>تخم هستوی(  kg   )</t>
  </si>
  <si>
    <t>تولید(kg  )</t>
  </si>
  <si>
    <t>ساحه کشت( m2 )</t>
  </si>
  <si>
    <t>مزار-99</t>
  </si>
  <si>
    <t>انواع شالی</t>
  </si>
  <si>
    <t>شیشم باغ</t>
  </si>
  <si>
    <t>اعطای#1</t>
  </si>
  <si>
    <t>جلال آبادو</t>
  </si>
  <si>
    <t>زودرس</t>
  </si>
  <si>
    <t>کندز-1</t>
  </si>
  <si>
    <t>شمال</t>
  </si>
  <si>
    <t>شرق</t>
  </si>
  <si>
    <t>مغذی</t>
  </si>
  <si>
    <t xml:space="preserve">شماره </t>
  </si>
  <si>
    <t xml:space="preserve">ورایتی </t>
  </si>
  <si>
    <t xml:space="preserve">استیشن تحقیقاتی </t>
  </si>
  <si>
    <t xml:space="preserve">بلخ </t>
  </si>
  <si>
    <t xml:space="preserve">بغلان </t>
  </si>
  <si>
    <t>کندز</t>
  </si>
  <si>
    <t xml:space="preserve">هلمند </t>
  </si>
  <si>
    <t xml:space="preserve">بامیان </t>
  </si>
  <si>
    <t xml:space="preserve">بدخشان </t>
  </si>
  <si>
    <t xml:space="preserve">مجموع </t>
  </si>
  <si>
    <t xml:space="preserve">نام ورایتی </t>
  </si>
  <si>
    <t>نوع ورایتی</t>
  </si>
  <si>
    <t>ساحه تحت کشت( m2 )</t>
  </si>
  <si>
    <t>ولایت ننگرهار</t>
  </si>
  <si>
    <t>مقدار نیاز تخم هستوی(kg)</t>
  </si>
  <si>
    <t>تولید(kg)</t>
  </si>
  <si>
    <t>زون توافق ورایتی</t>
  </si>
  <si>
    <t xml:space="preserve">ولایت هرات </t>
  </si>
  <si>
    <t xml:space="preserve">ولایت بغلان </t>
  </si>
  <si>
    <t>کابل</t>
  </si>
  <si>
    <t xml:space="preserve">ننگر هار </t>
  </si>
  <si>
    <t>هرات</t>
  </si>
  <si>
    <t>بلخ</t>
  </si>
  <si>
    <t xml:space="preserve">تخار </t>
  </si>
  <si>
    <t xml:space="preserve">هرات </t>
  </si>
  <si>
    <t xml:space="preserve">کندهار </t>
  </si>
  <si>
    <t>ننگرهار</t>
  </si>
  <si>
    <t xml:space="preserve">بغلان  </t>
  </si>
  <si>
    <t>تخار</t>
  </si>
  <si>
    <t xml:space="preserve">ولایت بلخ </t>
  </si>
  <si>
    <t>ولایت کندز</t>
  </si>
  <si>
    <t xml:space="preserve">ولایت هلمند </t>
  </si>
  <si>
    <t xml:space="preserve">ولایت بامیان </t>
  </si>
  <si>
    <t xml:space="preserve">ولایت تخار </t>
  </si>
  <si>
    <t xml:space="preserve">ولایت کندهار </t>
  </si>
  <si>
    <t xml:space="preserve">ولایت کابل </t>
  </si>
  <si>
    <t xml:space="preserve">ولایت بدخشان </t>
  </si>
  <si>
    <t>/تولید(kg)</t>
  </si>
  <si>
    <t xml:space="preserve">ساحه تحت کشت( m2 ) </t>
  </si>
  <si>
    <t xml:space="preserve">مقدار نیاز تخم هستوی(kg) </t>
  </si>
  <si>
    <t xml:space="preserve">مجموع عمومی تولید تخم بریدر شالی </t>
  </si>
  <si>
    <t xml:space="preserve">مجموعی عمومی تولیدتخم  بریدر انوع جواری </t>
  </si>
  <si>
    <t xml:space="preserve">نوع ورایتی ابی /للمی </t>
  </si>
  <si>
    <t xml:space="preserve">ملاحظات </t>
  </si>
  <si>
    <t>ستائین 3400</t>
  </si>
  <si>
    <t>هوانگ کیوم</t>
  </si>
  <si>
    <t>گیتوی</t>
  </si>
  <si>
    <t>پخته اکالا 1517-99</t>
  </si>
  <si>
    <t xml:space="preserve">Flip 2011 – 27L عدس مقاوم  </t>
  </si>
  <si>
    <t xml:space="preserve">Flip 2011 – 33L عدس مقاوم  </t>
  </si>
  <si>
    <r>
      <t xml:space="preserve">ماش </t>
    </r>
    <r>
      <rPr>
        <b/>
        <sz val="9"/>
        <rFont val="Arial"/>
        <family val="2"/>
        <scheme val="minor"/>
      </rPr>
      <t xml:space="preserve">MN-92 </t>
    </r>
  </si>
  <si>
    <r>
      <t xml:space="preserve">ماش </t>
    </r>
    <r>
      <rPr>
        <b/>
        <sz val="9"/>
        <rFont val="Arial"/>
        <family val="2"/>
        <scheme val="minor"/>
      </rPr>
      <t xml:space="preserve">MN-94 </t>
    </r>
  </si>
  <si>
    <t>نخود صحت</t>
  </si>
  <si>
    <t>نخود مدد</t>
  </si>
  <si>
    <r>
      <t>Flip0</t>
    </r>
    <r>
      <rPr>
        <b/>
        <sz val="10"/>
        <rFont val="Arial"/>
        <family val="2"/>
      </rPr>
      <t>3</t>
    </r>
    <r>
      <rPr>
        <b/>
        <sz val="10"/>
        <rFont val="Arial"/>
        <family val="2"/>
        <scheme val="minor"/>
      </rPr>
      <t>-</t>
    </r>
    <r>
      <rPr>
        <b/>
        <sz val="10"/>
        <rFont val="Arial"/>
        <family val="2"/>
      </rPr>
      <t>27</t>
    </r>
    <r>
      <rPr>
        <b/>
        <sz val="10"/>
        <rFont val="Arial"/>
        <family val="2"/>
        <scheme val="minor"/>
      </rPr>
      <t>C -</t>
    </r>
    <r>
      <rPr>
        <b/>
        <sz val="10"/>
        <rFont val="Times New Roman"/>
        <family val="1"/>
      </rPr>
      <t xml:space="preserve"> نخود</t>
    </r>
  </si>
  <si>
    <r>
      <t xml:space="preserve">نخود </t>
    </r>
    <r>
      <rPr>
        <b/>
        <sz val="10"/>
        <rFont val="Arial"/>
        <family val="2"/>
        <scheme val="minor"/>
      </rPr>
      <t>Flip-95</t>
    </r>
    <r>
      <rPr>
        <b/>
        <sz val="10"/>
        <rFont val="Times New Roman"/>
        <family val="1"/>
      </rPr>
      <t xml:space="preserve"> </t>
    </r>
  </si>
  <si>
    <r>
      <t>نخود-</t>
    </r>
    <r>
      <rPr>
        <b/>
        <sz val="10"/>
        <rFont val="Arial"/>
        <family val="2"/>
        <scheme val="minor"/>
      </rPr>
      <t>Flip-92</t>
    </r>
    <r>
      <rPr>
        <b/>
        <sz val="10"/>
        <rFont val="Times New Roman"/>
        <family val="1"/>
      </rPr>
      <t xml:space="preserve"> </t>
    </r>
  </si>
  <si>
    <t xml:space="preserve">ماش MN-92 </t>
  </si>
  <si>
    <t xml:space="preserve">ماش MN-94 </t>
  </si>
  <si>
    <t>Flip03-27C - نخود</t>
  </si>
  <si>
    <t xml:space="preserve">نخود Flip-95 </t>
  </si>
  <si>
    <t xml:space="preserve">نخود-Flip-92 </t>
  </si>
  <si>
    <t xml:space="preserve"> ولایت هلمند </t>
  </si>
  <si>
    <t xml:space="preserve">ولایت کندز </t>
  </si>
  <si>
    <t xml:space="preserve">ولایت ننگرهار </t>
  </si>
  <si>
    <t xml:space="preserve"> ولایت تخار</t>
  </si>
  <si>
    <t xml:space="preserve">مجموع عمومی تولید تخم مادری نباتات صنعتی </t>
  </si>
  <si>
    <t>نیمه زمستانی</t>
  </si>
  <si>
    <t>زمستانی</t>
  </si>
  <si>
    <t>تمام زون های اقلیمی</t>
  </si>
  <si>
    <t>زون مرکزومناطق سرد</t>
  </si>
  <si>
    <t>دهدادی</t>
  </si>
  <si>
    <t>پوزه ایشان</t>
  </si>
  <si>
    <t>مرکز کندز</t>
  </si>
  <si>
    <t>بولان</t>
  </si>
  <si>
    <t xml:space="preserve">ریاست عمومی انستیتیوت تحقیقات زراعتی
ریاست تحقیقات تطبیقی و توافقی نباتات
 پلان تولید تخم مادری نخود-ماش-عدس -سائبین-پخته  1395 - 1396           </t>
  </si>
  <si>
    <t>ریاست عمومی انستیتیوت تحقیقات زراعتی
ریاست تحقیقات تطبیقی و توافقی نباتات
پلان تولید تخم مادری انواع جواری و شالی  1395 - 1396</t>
  </si>
  <si>
    <t>مقدار تخم هستوی مورد نیاز (Kg)</t>
  </si>
  <si>
    <t>ساحه تحت بذر (m2)</t>
  </si>
  <si>
    <t>بامیان 013</t>
  </si>
  <si>
    <t>للمی 4</t>
  </si>
  <si>
    <t>للمی 3</t>
  </si>
  <si>
    <t xml:space="preserve">زمستانی </t>
  </si>
  <si>
    <t>کابل ۰۱۳</t>
  </si>
  <si>
    <t xml:space="preserve">دیپارتنمت تطبیق کننده </t>
  </si>
  <si>
    <t>محل تطبق/فارم</t>
  </si>
  <si>
    <t xml:space="preserve">مجموع  </t>
  </si>
  <si>
    <t>مرکز</t>
  </si>
  <si>
    <t>باغ ذخیره</t>
  </si>
  <si>
    <t>بهارک</t>
  </si>
  <si>
    <t>کوهکران</t>
  </si>
  <si>
    <t>ملاغلام</t>
  </si>
  <si>
    <t>اردوخان</t>
  </si>
  <si>
    <t>گندم</t>
  </si>
  <si>
    <t>برنج</t>
  </si>
  <si>
    <t>جواری</t>
  </si>
  <si>
    <t>نباتات صنعتی و پلیدار</t>
  </si>
  <si>
    <t>بغلان 09</t>
  </si>
  <si>
    <t xml:space="preserve">نیمه زمستانی </t>
  </si>
  <si>
    <t>امیر</t>
  </si>
  <si>
    <t>بامیان</t>
  </si>
  <si>
    <t>وافر</t>
  </si>
  <si>
    <t>وحدت</t>
  </si>
  <si>
    <t>پی بی دبلو</t>
  </si>
  <si>
    <t>للمی 15</t>
  </si>
  <si>
    <t xml:space="preserve">مزار 99 </t>
  </si>
  <si>
    <t>وحدت -15</t>
  </si>
  <si>
    <t xml:space="preserve">امیر -10 </t>
  </si>
  <si>
    <t xml:space="preserve">پروا 2 </t>
  </si>
  <si>
    <t xml:space="preserve">باختر </t>
  </si>
  <si>
    <t>میلاد</t>
  </si>
  <si>
    <t>دهدادی 013</t>
  </si>
  <si>
    <t>شیشم باغ 013</t>
  </si>
  <si>
    <t>از طریق دفتر ایکاردا</t>
  </si>
  <si>
    <t>بهاری</t>
  </si>
  <si>
    <t>Mazar 99</t>
  </si>
  <si>
    <t>Baghlan-09</t>
  </si>
  <si>
    <t>Chont-1</t>
  </si>
  <si>
    <t xml:space="preserve"> Kabul-13</t>
  </si>
  <si>
    <t>Gul-96</t>
  </si>
  <si>
    <t>Muqawim 09</t>
  </si>
  <si>
    <t>D rokhshan-08</t>
  </si>
  <si>
    <t>Solh - 02</t>
  </si>
  <si>
    <t>Darulaman - 07</t>
  </si>
  <si>
    <t>Lalmi-3</t>
  </si>
  <si>
    <t>دارالمان</t>
  </si>
  <si>
    <t>صلح ۰۲</t>
  </si>
  <si>
    <t>مقاویم</t>
  </si>
  <si>
    <t>بغلان</t>
  </si>
  <si>
    <t>چنت ۰۱</t>
  </si>
  <si>
    <t>PBW-154</t>
  </si>
  <si>
    <t>درخشان</t>
  </si>
  <si>
    <t>مزار ۹۹</t>
  </si>
  <si>
    <t>للمی ۲</t>
  </si>
  <si>
    <t>للمی۳</t>
  </si>
  <si>
    <t>للمی۴</t>
  </si>
  <si>
    <t>ګل ۹۶</t>
  </si>
  <si>
    <t>پروا-2</t>
  </si>
  <si>
    <t>للمی -2</t>
  </si>
  <si>
    <t>للمی 2</t>
  </si>
  <si>
    <t>باختر</t>
  </si>
  <si>
    <t xml:space="preserve">دارالمان </t>
  </si>
  <si>
    <t>صلح</t>
  </si>
  <si>
    <t xml:space="preserve">نمیه زمستانی </t>
  </si>
  <si>
    <t xml:space="preserve"> زمستانی</t>
  </si>
  <si>
    <t xml:space="preserve">جو </t>
  </si>
  <si>
    <t>دارالمان 013</t>
  </si>
  <si>
    <t>تخار 013</t>
  </si>
  <si>
    <t>کابل/بینحصار</t>
  </si>
  <si>
    <t>ننگرهار/شیشم باغ</t>
  </si>
  <si>
    <t xml:space="preserve"> گندم</t>
  </si>
  <si>
    <t>ایواد</t>
  </si>
  <si>
    <t>وطن</t>
  </si>
  <si>
    <t>هرات/اردوخان</t>
  </si>
  <si>
    <t>بلخ/دهدادی</t>
  </si>
  <si>
    <t>بغلان/بوزه ایشان</t>
  </si>
  <si>
    <t>کندز/مرکز</t>
  </si>
  <si>
    <t>هلمند/بولان</t>
  </si>
  <si>
    <t>بامیان/ملاغلام</t>
  </si>
  <si>
    <t>هیواد</t>
  </si>
  <si>
    <t>قندهار/کوکران</t>
  </si>
  <si>
    <t>بدخشان/بهارک</t>
  </si>
  <si>
    <t>تخار/باغ ذخیره</t>
  </si>
  <si>
    <t>جو</t>
  </si>
  <si>
    <t xml:space="preserve">ولایت و استیشن تحقیقاتی </t>
  </si>
  <si>
    <t>ریاست عمومی انستیتیوت تحقیقات زراعتی
ریاست تحقیقات تطبیقی و توافقی نباتات
پلان تولید تخم مادری گندم و جو 1397 - 1396</t>
  </si>
  <si>
    <t>مجموع تخم بریدر پلان شده گندم (Kg)</t>
  </si>
  <si>
    <t>مجموع تخم بریدر پلان شده جو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</si>
</sst>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9"/>
      <color rgb="FF00000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b/>
      <sz val="9"/>
      <name val="Arial"/>
      <family val="2"/>
      <scheme val="minor"/>
    </font>
    <font>
      <b/>
      <sz val="10"/>
      <name val="Arial"/>
      <family val="2"/>
    </font>
    <font>
      <b/>
      <sz val="10"/>
      <name val="Arial"/>
      <family val="2"/>
      <scheme val="minor"/>
    </font>
    <font>
      <b/>
      <sz val="10"/>
      <name val="Times New Roman"/>
      <family val="1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2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8" borderId="5" xfId="0" applyFont="1" applyFill="1" applyBorder="1" applyAlignment="1">
      <alignment horizontal="right"/>
    </xf>
    <xf numFmtId="0" fontId="1" fillId="8" borderId="6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1" fillId="6" borderId="5" xfId="1" applyNumberFormat="1" applyFont="1" applyFill="1" applyBorder="1" applyAlignment="1">
      <alignment horizontal="right"/>
    </xf>
    <xf numFmtId="164" fontId="1" fillId="8" borderId="5" xfId="1" applyNumberFormat="1" applyFont="1" applyFill="1" applyBorder="1" applyAlignment="1">
      <alignment horizontal="right"/>
    </xf>
    <xf numFmtId="164" fontId="1" fillId="7" borderId="1" xfId="1" applyNumberFormat="1" applyFont="1" applyFill="1" applyBorder="1" applyAlignment="1">
      <alignment horizontal="center"/>
    </xf>
    <xf numFmtId="164" fontId="1" fillId="8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/>
    </xf>
    <xf numFmtId="0" fontId="1" fillId="10" borderId="26" xfId="0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vertical="center"/>
    </xf>
    <xf numFmtId="0" fontId="1" fillId="10" borderId="28" xfId="0" applyFont="1" applyFill="1" applyBorder="1" applyAlignment="1">
      <alignment vertical="center"/>
    </xf>
    <xf numFmtId="164" fontId="0" fillId="0" borderId="27" xfId="1" applyNumberFormat="1" applyFont="1" applyBorder="1"/>
    <xf numFmtId="164" fontId="0" fillId="0" borderId="28" xfId="1" applyNumberFormat="1" applyFont="1" applyBorder="1"/>
    <xf numFmtId="164" fontId="0" fillId="0" borderId="27" xfId="1" applyNumberFormat="1" applyFont="1" applyFill="1" applyBorder="1"/>
    <xf numFmtId="164" fontId="0" fillId="9" borderId="26" xfId="1" applyNumberFormat="1" applyFont="1" applyFill="1" applyBorder="1"/>
    <xf numFmtId="164" fontId="0" fillId="9" borderId="30" xfId="1" applyNumberFormat="1" applyFont="1" applyFill="1" applyBorder="1"/>
    <xf numFmtId="164" fontId="0" fillId="9" borderId="31" xfId="1" applyNumberFormat="1" applyFont="1" applyFill="1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0" fillId="0" borderId="0" xfId="0"/>
    <xf numFmtId="0" fontId="1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right" vertical="top"/>
    </xf>
    <xf numFmtId="164" fontId="0" fillId="0" borderId="1" xfId="1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right" vertical="top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5" xfId="0" applyNumberFormat="1" applyFont="1" applyBorder="1"/>
    <xf numFmtId="0" fontId="1" fillId="11" borderId="4" xfId="0" applyFont="1" applyFill="1" applyBorder="1" applyAlignment="1"/>
    <xf numFmtId="0" fontId="1" fillId="11" borderId="5" xfId="0" applyFont="1" applyFill="1" applyBorder="1" applyAlignment="1"/>
    <xf numFmtId="0" fontId="1" fillId="11" borderId="6" xfId="0" applyFont="1" applyFill="1" applyBorder="1" applyAlignment="1"/>
    <xf numFmtId="164" fontId="1" fillId="5" borderId="1" xfId="1" applyNumberFormat="1" applyFont="1" applyFill="1" applyBorder="1" applyAlignment="1"/>
    <xf numFmtId="0" fontId="1" fillId="4" borderId="7" xfId="0" applyFont="1" applyFill="1" applyBorder="1" applyAlignment="1">
      <alignment horizontal="right"/>
    </xf>
    <xf numFmtId="0" fontId="0" fillId="12" borderId="1" xfId="0" applyFill="1" applyBorder="1" applyAlignment="1">
      <alignment horizontal="center" vertical="center"/>
    </xf>
    <xf numFmtId="0" fontId="1" fillId="12" borderId="1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0" fillId="4" borderId="32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center"/>
    </xf>
    <xf numFmtId="164" fontId="10" fillId="4" borderId="1" xfId="1" applyNumberFormat="1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1" fillId="8" borderId="4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64" fontId="1" fillId="12" borderId="1" xfId="1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right"/>
    </xf>
    <xf numFmtId="0" fontId="12" fillId="11" borderId="4" xfId="0" applyFont="1" applyFill="1" applyBorder="1" applyAlignment="1"/>
    <xf numFmtId="0" fontId="12" fillId="11" borderId="5" xfId="0" applyFont="1" applyFill="1" applyBorder="1" applyAlignment="1"/>
    <xf numFmtId="0" fontId="12" fillId="11" borderId="6" xfId="0" applyFont="1" applyFill="1" applyBorder="1" applyAlignment="1"/>
    <xf numFmtId="0" fontId="2" fillId="12" borderId="9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/>
    </xf>
    <xf numFmtId="164" fontId="1" fillId="12" borderId="5" xfId="1" applyNumberFormat="1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164" fontId="1" fillId="12" borderId="5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12" borderId="1" xfId="0" applyFont="1" applyFill="1" applyBorder="1" applyAlignment="1"/>
    <xf numFmtId="164" fontId="1" fillId="12" borderId="1" xfId="0" applyNumberFormat="1" applyFont="1" applyFill="1" applyBorder="1" applyAlignment="1"/>
    <xf numFmtId="164" fontId="1" fillId="0" borderId="3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4" borderId="0" xfId="0" applyFill="1" applyAlignment="1">
      <alignment vertical="center"/>
    </xf>
    <xf numFmtId="0" fontId="1" fillId="3" borderId="5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7" borderId="4" xfId="0" applyFont="1" applyFill="1" applyBorder="1" applyAlignment="1">
      <alignment horizontal="right"/>
    </xf>
    <xf numFmtId="0" fontId="1" fillId="7" borderId="6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6" borderId="34" xfId="0" applyFont="1" applyFill="1" applyBorder="1" applyAlignment="1">
      <alignment horizontal="right"/>
    </xf>
    <xf numFmtId="0" fontId="1" fillId="6" borderId="35" xfId="0" applyFont="1" applyFill="1" applyBorder="1" applyAlignment="1">
      <alignment horizontal="right"/>
    </xf>
    <xf numFmtId="0" fontId="1" fillId="6" borderId="13" xfId="0" applyFont="1" applyFill="1" applyBorder="1" applyAlignment="1">
      <alignment horizontal="right"/>
    </xf>
    <xf numFmtId="0" fontId="1" fillId="6" borderId="14" xfId="0" applyFont="1" applyFill="1" applyBorder="1" applyAlignment="1">
      <alignment horizontal="right"/>
    </xf>
    <xf numFmtId="0" fontId="1" fillId="6" borderId="16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12" borderId="1" xfId="0" applyFont="1" applyFill="1" applyBorder="1" applyAlignment="1">
      <alignment horizontal="right"/>
    </xf>
    <xf numFmtId="0" fontId="1" fillId="12" borderId="4" xfId="0" applyFont="1" applyFill="1" applyBorder="1" applyAlignment="1">
      <alignment horizontal="right"/>
    </xf>
    <xf numFmtId="0" fontId="1" fillId="12" borderId="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right"/>
    </xf>
    <xf numFmtId="0" fontId="1" fillId="6" borderId="27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12" borderId="6" xfId="0" applyFont="1" applyFill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3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8" borderId="4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8" borderId="4" xfId="0" applyFont="1" applyFill="1" applyBorder="1" applyAlignment="1">
      <alignment horizontal="right"/>
    </xf>
    <xf numFmtId="0" fontId="1" fillId="8" borderId="5" xfId="0" applyFont="1" applyFill="1" applyBorder="1" applyAlignment="1">
      <alignment horizontal="right"/>
    </xf>
    <xf numFmtId="0" fontId="1" fillId="8" borderId="6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0" fillId="8" borderId="4" xfId="0" applyFill="1" applyBorder="1" applyAlignment="1">
      <alignment horizontal="right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 vertical="center" wrapText="1"/>
    </xf>
    <xf numFmtId="0" fontId="1" fillId="10" borderId="23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1" fillId="10" borderId="2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286578</xdr:colOff>
      <xdr:row>0</xdr:row>
      <xdr:rowOff>91108</xdr:rowOff>
    </xdr:from>
    <xdr:to>
      <xdr:col>7</xdr:col>
      <xdr:colOff>1126020</xdr:colOff>
      <xdr:row>0</xdr:row>
      <xdr:rowOff>891208</xdr:rowOff>
    </xdr:to>
    <xdr:sp macro="" textlink="">
      <xdr:nvSpPr>
        <xdr:cNvPr id="3162" name="Rectangle 90" descr="MAIL"/>
        <xdr:cNvSpPr>
          <a:spLocks noChangeArrowheads="1"/>
        </xdr:cNvSpPr>
      </xdr:nvSpPr>
      <xdr:spPr bwMode="auto">
        <a:xfrm>
          <a:off x="10037105828" y="91108"/>
          <a:ext cx="839442" cy="8001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99060</xdr:rowOff>
        </xdr:from>
        <xdr:to>
          <xdr:col>1</xdr:col>
          <xdr:colOff>403860</xdr:colOff>
          <xdr:row>0</xdr:row>
          <xdr:rowOff>899160</xdr:rowOff>
        </xdr:to>
        <xdr:sp macro="" textlink="">
          <xdr:nvSpPr>
            <xdr:cNvPr id="3119" name="Object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466725</xdr:colOff>
      <xdr:row>4</xdr:row>
      <xdr:rowOff>38100</xdr:rowOff>
    </xdr:to>
    <xdr:sp macro="" textlink="">
      <xdr:nvSpPr>
        <xdr:cNvPr id="5" name="Rectangle 90" descr="MAIL"/>
        <xdr:cNvSpPr>
          <a:spLocks noChangeArrowheads="1"/>
        </xdr:cNvSpPr>
      </xdr:nvSpPr>
      <xdr:spPr bwMode="auto">
        <a:xfrm>
          <a:off x="9989905725" y="95250"/>
          <a:ext cx="1076325" cy="70485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137160</xdr:colOff>
          <xdr:row>0</xdr:row>
          <xdr:rowOff>99060</xdr:rowOff>
        </xdr:from>
        <xdr:to>
          <xdr:col>7</xdr:col>
          <xdr:colOff>1104900</xdr:colOff>
          <xdr:row>4</xdr:row>
          <xdr:rowOff>99060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38100</xdr:rowOff>
    </xdr:from>
    <xdr:to>
      <xdr:col>2</xdr:col>
      <xdr:colOff>66675</xdr:colOff>
      <xdr:row>4</xdr:row>
      <xdr:rowOff>171450</xdr:rowOff>
    </xdr:to>
    <xdr:sp macro="" textlink="">
      <xdr:nvSpPr>
        <xdr:cNvPr id="3" name="Rectangle 90" descr="MAIL"/>
        <xdr:cNvSpPr>
          <a:spLocks noChangeArrowheads="1"/>
        </xdr:cNvSpPr>
      </xdr:nvSpPr>
      <xdr:spPr bwMode="auto">
        <a:xfrm>
          <a:off x="9990905850" y="38100"/>
          <a:ext cx="1076325" cy="70485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342900</xdr:colOff>
          <xdr:row>0</xdr:row>
          <xdr:rowOff>76200</xdr:rowOff>
        </xdr:from>
        <xdr:to>
          <xdr:col>7</xdr:col>
          <xdr:colOff>1287780</xdr:colOff>
          <xdr:row>4</xdr:row>
          <xdr:rowOff>137160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6"/>
  <sheetViews>
    <sheetView rightToLeft="1" tabSelected="1" zoomScale="80" zoomScaleNormal="80" zoomScaleSheetLayoutView="120" workbookViewId="0">
      <selection activeCell="M7" sqref="M7"/>
    </sheetView>
  </sheetViews>
  <sheetFormatPr defaultRowHeight="13.8" x14ac:dyDescent="0.25"/>
  <cols>
    <col min="1" max="1" width="5.59765625" customWidth="1"/>
    <col min="2" max="2" width="18.3984375" customWidth="1"/>
    <col min="3" max="3" width="15.3984375" customWidth="1"/>
    <col min="4" max="4" width="15.8984375" customWidth="1"/>
    <col min="5" max="5" width="21" customWidth="1"/>
    <col min="6" max="6" width="17.69921875" customWidth="1"/>
    <col min="7" max="7" width="12.59765625" customWidth="1"/>
    <col min="8" max="8" width="17.59765625" customWidth="1"/>
  </cols>
  <sheetData>
    <row r="1" spans="1:13" ht="74.25" customHeight="1" x14ac:dyDescent="0.25">
      <c r="A1" s="172" t="s">
        <v>190</v>
      </c>
      <c r="B1" s="173"/>
      <c r="C1" s="173"/>
      <c r="D1" s="173"/>
      <c r="E1" s="173"/>
      <c r="F1" s="173"/>
      <c r="G1" s="173"/>
      <c r="H1" s="173"/>
    </row>
    <row r="2" spans="1:13" ht="27.6" x14ac:dyDescent="0.25">
      <c r="A2" s="3" t="s">
        <v>25</v>
      </c>
      <c r="B2" s="3" t="s">
        <v>35</v>
      </c>
      <c r="C2" s="4" t="s">
        <v>189</v>
      </c>
      <c r="D2" s="3" t="s">
        <v>36</v>
      </c>
      <c r="E2" s="4" t="s">
        <v>39</v>
      </c>
      <c r="F2" s="4" t="s">
        <v>37</v>
      </c>
      <c r="G2" s="3" t="s">
        <v>40</v>
      </c>
      <c r="H2" s="3" t="s">
        <v>41</v>
      </c>
    </row>
    <row r="3" spans="1:13" x14ac:dyDescent="0.25">
      <c r="A3" s="148" t="s">
        <v>118</v>
      </c>
      <c r="B3" s="148"/>
      <c r="C3" s="148"/>
      <c r="D3" s="148"/>
      <c r="E3" s="148"/>
      <c r="F3" s="148"/>
      <c r="G3" s="148"/>
      <c r="H3" s="149"/>
    </row>
    <row r="4" spans="1:13" ht="15" customHeight="1" x14ac:dyDescent="0.25">
      <c r="A4" s="34">
        <v>1</v>
      </c>
      <c r="B4" s="73" t="s">
        <v>135</v>
      </c>
      <c r="C4" s="164" t="s">
        <v>173</v>
      </c>
      <c r="D4" s="75" t="s">
        <v>123</v>
      </c>
      <c r="E4" s="77">
        <v>10</v>
      </c>
      <c r="F4" s="77">
        <f>E4*100</f>
        <v>1000</v>
      </c>
      <c r="G4" s="77">
        <f>E4*35</f>
        <v>350</v>
      </c>
      <c r="H4" s="34" t="s">
        <v>94</v>
      </c>
      <c r="M4" s="8"/>
    </row>
    <row r="5" spans="1:13" x14ac:dyDescent="0.25">
      <c r="A5" s="34">
        <v>2</v>
      </c>
      <c r="B5" s="73" t="s">
        <v>2</v>
      </c>
      <c r="C5" s="165"/>
      <c r="D5" s="75" t="s">
        <v>123</v>
      </c>
      <c r="E5" s="77">
        <v>10</v>
      </c>
      <c r="F5" s="77">
        <f t="shared" ref="F5:F11" si="0">E5*100</f>
        <v>1000</v>
      </c>
      <c r="G5" s="77">
        <f t="shared" ref="G5:G11" si="1">E5*35</f>
        <v>350</v>
      </c>
      <c r="H5" s="34" t="s">
        <v>94</v>
      </c>
    </row>
    <row r="6" spans="1:13" s="61" customFormat="1" x14ac:dyDescent="0.25">
      <c r="A6" s="59">
        <v>3</v>
      </c>
      <c r="B6" s="73" t="s">
        <v>6</v>
      </c>
      <c r="C6" s="165"/>
      <c r="D6" s="75" t="s">
        <v>123</v>
      </c>
      <c r="E6" s="77">
        <v>20</v>
      </c>
      <c r="F6" s="77">
        <f t="shared" si="0"/>
        <v>2000</v>
      </c>
      <c r="G6" s="77">
        <f t="shared" si="1"/>
        <v>700</v>
      </c>
      <c r="H6" s="60" t="s">
        <v>94</v>
      </c>
      <c r="J6" s="147"/>
    </row>
    <row r="7" spans="1:13" x14ac:dyDescent="0.25">
      <c r="A7" s="59">
        <v>4</v>
      </c>
      <c r="B7" s="73" t="s">
        <v>105</v>
      </c>
      <c r="C7" s="165"/>
      <c r="D7" s="75" t="s">
        <v>123</v>
      </c>
      <c r="E7" s="77">
        <v>10</v>
      </c>
      <c r="F7" s="77">
        <f t="shared" si="0"/>
        <v>1000</v>
      </c>
      <c r="G7" s="77">
        <f t="shared" si="1"/>
        <v>350</v>
      </c>
      <c r="H7" s="34" t="s">
        <v>94</v>
      </c>
    </row>
    <row r="8" spans="1:13" x14ac:dyDescent="0.25">
      <c r="A8" s="59">
        <v>5</v>
      </c>
      <c r="B8" s="73" t="s">
        <v>9</v>
      </c>
      <c r="C8" s="165"/>
      <c r="D8" s="75" t="s">
        <v>123</v>
      </c>
      <c r="E8" s="77">
        <v>20</v>
      </c>
      <c r="F8" s="77">
        <f t="shared" si="0"/>
        <v>2000</v>
      </c>
      <c r="G8" s="77">
        <f t="shared" si="1"/>
        <v>700</v>
      </c>
      <c r="H8" s="34" t="s">
        <v>94</v>
      </c>
    </row>
    <row r="9" spans="1:13" x14ac:dyDescent="0.25">
      <c r="A9" s="59">
        <v>6</v>
      </c>
      <c r="B9" s="74" t="s">
        <v>122</v>
      </c>
      <c r="C9" s="165"/>
      <c r="D9" s="75" t="s">
        <v>123</v>
      </c>
      <c r="E9" s="77">
        <v>20</v>
      </c>
      <c r="F9" s="77">
        <f t="shared" si="0"/>
        <v>2000</v>
      </c>
      <c r="G9" s="77">
        <f t="shared" si="1"/>
        <v>700</v>
      </c>
      <c r="H9" s="59" t="s">
        <v>107</v>
      </c>
    </row>
    <row r="10" spans="1:13" x14ac:dyDescent="0.25">
      <c r="A10" s="59">
        <v>7</v>
      </c>
      <c r="B10" s="73" t="s">
        <v>3</v>
      </c>
      <c r="C10" s="165"/>
      <c r="D10" s="75" t="s">
        <v>107</v>
      </c>
      <c r="E10" s="77">
        <v>20</v>
      </c>
      <c r="F10" s="77">
        <f t="shared" si="0"/>
        <v>2000</v>
      </c>
      <c r="G10" s="77">
        <f t="shared" si="1"/>
        <v>700</v>
      </c>
      <c r="H10" s="46" t="s">
        <v>94</v>
      </c>
    </row>
    <row r="11" spans="1:13" x14ac:dyDescent="0.25">
      <c r="A11" s="59">
        <v>8</v>
      </c>
      <c r="B11" s="73" t="s">
        <v>165</v>
      </c>
      <c r="C11" s="165"/>
      <c r="D11" s="75" t="s">
        <v>107</v>
      </c>
      <c r="E11" s="77">
        <v>10</v>
      </c>
      <c r="F11" s="77">
        <f t="shared" si="0"/>
        <v>1000</v>
      </c>
      <c r="G11" s="77">
        <f t="shared" si="1"/>
        <v>350</v>
      </c>
      <c r="H11" s="59" t="s">
        <v>94</v>
      </c>
    </row>
    <row r="12" spans="1:13" x14ac:dyDescent="0.25">
      <c r="A12" s="176" t="s">
        <v>34</v>
      </c>
      <c r="B12" s="176"/>
      <c r="C12" s="165"/>
      <c r="D12" s="53"/>
      <c r="E12" s="108">
        <f>SUM(E3:E11)</f>
        <v>120</v>
      </c>
      <c r="F12" s="108">
        <f>SUM(F4:F11)</f>
        <v>12000</v>
      </c>
      <c r="G12" s="108">
        <f>SUM(G4:G11)</f>
        <v>4200</v>
      </c>
      <c r="H12" s="53"/>
    </row>
    <row r="13" spans="1:13" s="76" customFormat="1" x14ac:dyDescent="0.25">
      <c r="A13" s="105" t="s">
        <v>170</v>
      </c>
      <c r="B13" s="106"/>
      <c r="C13" s="165"/>
      <c r="D13" s="106"/>
      <c r="E13" s="106"/>
      <c r="F13" s="106"/>
      <c r="G13" s="106"/>
      <c r="H13" s="107"/>
    </row>
    <row r="14" spans="1:13" s="76" customFormat="1" x14ac:dyDescent="0.25">
      <c r="A14" s="114">
        <v>1</v>
      </c>
      <c r="B14" s="112" t="s">
        <v>171</v>
      </c>
      <c r="C14" s="165"/>
      <c r="D14" s="112" t="s">
        <v>139</v>
      </c>
      <c r="E14" s="112">
        <v>5</v>
      </c>
      <c r="F14" s="112">
        <v>500</v>
      </c>
      <c r="G14" s="112">
        <f>E14*35</f>
        <v>175</v>
      </c>
      <c r="H14" s="17"/>
    </row>
    <row r="15" spans="1:13" s="76" customFormat="1" x14ac:dyDescent="0.25">
      <c r="A15" s="114">
        <v>2</v>
      </c>
      <c r="B15" s="112" t="s">
        <v>172</v>
      </c>
      <c r="C15" s="165"/>
      <c r="D15" s="113" t="s">
        <v>139</v>
      </c>
      <c r="E15" s="113">
        <v>5</v>
      </c>
      <c r="F15" s="113">
        <v>500</v>
      </c>
      <c r="G15" s="112">
        <f>E15*35</f>
        <v>175</v>
      </c>
      <c r="H15" s="109"/>
    </row>
    <row r="16" spans="1:13" s="76" customFormat="1" x14ac:dyDescent="0.25">
      <c r="A16" s="166" t="s">
        <v>34</v>
      </c>
      <c r="B16" s="166"/>
      <c r="C16" s="110"/>
      <c r="D16" s="111"/>
      <c r="E16" s="111">
        <f>SUM(E14:E15)</f>
        <v>10</v>
      </c>
      <c r="F16" s="111">
        <f>SUM(F14:F15)</f>
        <v>1000</v>
      </c>
      <c r="G16" s="111">
        <f>SUM(G14:G15)</f>
        <v>350</v>
      </c>
      <c r="H16" s="111"/>
    </row>
    <row r="17" spans="1:8" x14ac:dyDescent="0.25">
      <c r="A17" s="148" t="s">
        <v>175</v>
      </c>
      <c r="B17" s="148"/>
      <c r="C17" s="148"/>
      <c r="D17" s="148"/>
      <c r="E17" s="148"/>
      <c r="F17" s="148"/>
      <c r="G17" s="148"/>
      <c r="H17" s="149"/>
    </row>
    <row r="18" spans="1:8" x14ac:dyDescent="0.25">
      <c r="A18" s="34">
        <v>1</v>
      </c>
      <c r="B18" s="1" t="s">
        <v>0</v>
      </c>
      <c r="C18" s="178" t="s">
        <v>174</v>
      </c>
      <c r="D18" s="94" t="s">
        <v>92</v>
      </c>
      <c r="E18" s="91">
        <v>25</v>
      </c>
      <c r="F18" s="91">
        <f>E18*100</f>
        <v>2500</v>
      </c>
      <c r="G18" s="91">
        <f>E18*35</f>
        <v>875</v>
      </c>
      <c r="H18" s="94" t="s">
        <v>94</v>
      </c>
    </row>
    <row r="19" spans="1:8" x14ac:dyDescent="0.25">
      <c r="A19" s="34">
        <v>2</v>
      </c>
      <c r="B19" s="1" t="s">
        <v>1</v>
      </c>
      <c r="C19" s="179"/>
      <c r="D19" s="94" t="s">
        <v>92</v>
      </c>
      <c r="E19" s="91">
        <v>20</v>
      </c>
      <c r="F19" s="91">
        <f t="shared" ref="F19:F27" si="2">E19*100</f>
        <v>2000</v>
      </c>
      <c r="G19" s="91">
        <f t="shared" ref="G19:G27" si="3">E19*35</f>
        <v>700</v>
      </c>
      <c r="H19" s="94" t="s">
        <v>94</v>
      </c>
    </row>
    <row r="20" spans="1:8" x14ac:dyDescent="0.25">
      <c r="A20" s="59">
        <v>3</v>
      </c>
      <c r="B20" s="1" t="s">
        <v>2</v>
      </c>
      <c r="C20" s="179"/>
      <c r="D20" s="94" t="s">
        <v>92</v>
      </c>
      <c r="E20" s="91">
        <v>25</v>
      </c>
      <c r="F20" s="91">
        <f t="shared" si="2"/>
        <v>2500</v>
      </c>
      <c r="G20" s="91">
        <f t="shared" si="3"/>
        <v>875</v>
      </c>
      <c r="H20" s="94" t="s">
        <v>94</v>
      </c>
    </row>
    <row r="21" spans="1:8" x14ac:dyDescent="0.25">
      <c r="A21" s="59">
        <v>4</v>
      </c>
      <c r="B21" s="96" t="s">
        <v>162</v>
      </c>
      <c r="C21" s="179"/>
      <c r="D21" s="60" t="s">
        <v>92</v>
      </c>
      <c r="E21" s="91">
        <v>25</v>
      </c>
      <c r="F21" s="91">
        <f t="shared" si="2"/>
        <v>2500</v>
      </c>
      <c r="G21" s="91">
        <f t="shared" si="3"/>
        <v>875</v>
      </c>
      <c r="H21" s="60" t="s">
        <v>94</v>
      </c>
    </row>
    <row r="22" spans="1:8" x14ac:dyDescent="0.25">
      <c r="A22" s="59">
        <v>5</v>
      </c>
      <c r="B22" s="96" t="s">
        <v>4</v>
      </c>
      <c r="C22" s="179"/>
      <c r="D22" s="60" t="s">
        <v>92</v>
      </c>
      <c r="E22" s="91">
        <v>20</v>
      </c>
      <c r="F22" s="91">
        <f t="shared" si="2"/>
        <v>2000</v>
      </c>
      <c r="G22" s="91">
        <f t="shared" si="3"/>
        <v>700</v>
      </c>
      <c r="H22" s="60" t="s">
        <v>94</v>
      </c>
    </row>
    <row r="23" spans="1:8" x14ac:dyDescent="0.25">
      <c r="A23" s="59">
        <v>6</v>
      </c>
      <c r="B23" s="96" t="s">
        <v>7</v>
      </c>
      <c r="C23" s="179"/>
      <c r="D23" s="60" t="s">
        <v>92</v>
      </c>
      <c r="E23" s="91">
        <v>20</v>
      </c>
      <c r="F23" s="91">
        <f t="shared" si="2"/>
        <v>2000</v>
      </c>
      <c r="G23" s="91">
        <f t="shared" si="3"/>
        <v>700</v>
      </c>
      <c r="H23" s="60" t="s">
        <v>94</v>
      </c>
    </row>
    <row r="24" spans="1:8" x14ac:dyDescent="0.25">
      <c r="A24" s="59">
        <v>7</v>
      </c>
      <c r="B24" s="94" t="s">
        <v>15</v>
      </c>
      <c r="C24" s="179"/>
      <c r="D24" s="94" t="s">
        <v>92</v>
      </c>
      <c r="E24" s="91">
        <v>20</v>
      </c>
      <c r="F24" s="91">
        <f t="shared" si="2"/>
        <v>2000</v>
      </c>
      <c r="G24" s="91">
        <f t="shared" si="3"/>
        <v>700</v>
      </c>
      <c r="H24" s="94" t="s">
        <v>94</v>
      </c>
    </row>
    <row r="25" spans="1:8" x14ac:dyDescent="0.25">
      <c r="A25" s="59">
        <v>8</v>
      </c>
      <c r="B25" s="94" t="s">
        <v>163</v>
      </c>
      <c r="C25" s="179"/>
      <c r="D25" s="94" t="s">
        <v>92</v>
      </c>
      <c r="E25" s="91">
        <v>20</v>
      </c>
      <c r="F25" s="91">
        <f t="shared" si="2"/>
        <v>2000</v>
      </c>
      <c r="G25" s="91">
        <f t="shared" si="3"/>
        <v>700</v>
      </c>
      <c r="H25" s="94" t="s">
        <v>94</v>
      </c>
    </row>
    <row r="26" spans="1:8" x14ac:dyDescent="0.25">
      <c r="A26" s="59">
        <v>9</v>
      </c>
      <c r="B26" s="1" t="s">
        <v>105</v>
      </c>
      <c r="C26" s="179"/>
      <c r="D26" s="94" t="s">
        <v>92</v>
      </c>
      <c r="E26" s="91">
        <v>20</v>
      </c>
      <c r="F26" s="91">
        <f t="shared" si="2"/>
        <v>2000</v>
      </c>
      <c r="G26" s="91">
        <f t="shared" si="3"/>
        <v>700</v>
      </c>
      <c r="H26" s="94" t="s">
        <v>94</v>
      </c>
    </row>
    <row r="27" spans="1:8" x14ac:dyDescent="0.25">
      <c r="A27" s="72">
        <v>10</v>
      </c>
      <c r="B27" s="35" t="s">
        <v>6</v>
      </c>
      <c r="C27" s="179"/>
      <c r="D27" s="93" t="s">
        <v>92</v>
      </c>
      <c r="E27" s="91">
        <v>20</v>
      </c>
      <c r="F27" s="91">
        <f t="shared" si="2"/>
        <v>2000</v>
      </c>
      <c r="G27" s="91">
        <f t="shared" si="3"/>
        <v>700</v>
      </c>
      <c r="H27" s="93" t="s">
        <v>94</v>
      </c>
    </row>
    <row r="28" spans="1:8" x14ac:dyDescent="0.25">
      <c r="A28" s="177" t="s">
        <v>34</v>
      </c>
      <c r="B28" s="177"/>
      <c r="C28" s="48"/>
      <c r="D28" s="48"/>
      <c r="E28" s="57">
        <f>SUM(E18:E27)</f>
        <v>215</v>
      </c>
      <c r="F28" s="57">
        <f>SUM(F18:F27)</f>
        <v>21500</v>
      </c>
      <c r="G28" s="57">
        <f>SUM(G18:G27)</f>
        <v>7525</v>
      </c>
      <c r="H28" s="48"/>
    </row>
    <row r="29" spans="1:8" x14ac:dyDescent="0.25">
      <c r="A29" s="115" t="s">
        <v>118</v>
      </c>
      <c r="B29" s="49"/>
      <c r="C29" s="49"/>
      <c r="D29" s="49"/>
      <c r="E29" s="55"/>
      <c r="F29" s="55"/>
      <c r="G29" s="55"/>
      <c r="H29" s="50"/>
    </row>
    <row r="30" spans="1:8" x14ac:dyDescent="0.25">
      <c r="A30" s="34">
        <v>1</v>
      </c>
      <c r="B30" s="79" t="s">
        <v>0</v>
      </c>
      <c r="C30" s="161" t="s">
        <v>178</v>
      </c>
      <c r="D30" s="85" t="s">
        <v>92</v>
      </c>
      <c r="E30" s="87">
        <v>50</v>
      </c>
      <c r="F30" s="87">
        <f>E30*100</f>
        <v>5000</v>
      </c>
      <c r="G30" s="87">
        <f>E30*35</f>
        <v>1750</v>
      </c>
      <c r="H30" s="84" t="s">
        <v>94</v>
      </c>
    </row>
    <row r="31" spans="1:8" x14ac:dyDescent="0.25">
      <c r="A31" s="34">
        <v>2</v>
      </c>
      <c r="B31" s="79" t="s">
        <v>1</v>
      </c>
      <c r="C31" s="162"/>
      <c r="D31" s="85" t="s">
        <v>92</v>
      </c>
      <c r="E31" s="91">
        <v>50</v>
      </c>
      <c r="F31" s="91">
        <f t="shared" ref="F31:F47" si="4">E31*100</f>
        <v>5000</v>
      </c>
      <c r="G31" s="91">
        <f t="shared" ref="G31:G47" si="5">E31*35</f>
        <v>1750</v>
      </c>
      <c r="H31" s="84" t="s">
        <v>94</v>
      </c>
    </row>
    <row r="32" spans="1:8" x14ac:dyDescent="0.25">
      <c r="A32" s="59">
        <v>3</v>
      </c>
      <c r="B32" s="79" t="s">
        <v>2</v>
      </c>
      <c r="C32" s="162"/>
      <c r="D32" s="85" t="s">
        <v>92</v>
      </c>
      <c r="E32" s="91">
        <v>50</v>
      </c>
      <c r="F32" s="91">
        <f t="shared" si="4"/>
        <v>5000</v>
      </c>
      <c r="G32" s="91">
        <f t="shared" si="5"/>
        <v>1750</v>
      </c>
      <c r="H32" s="84" t="s">
        <v>94</v>
      </c>
    </row>
    <row r="33" spans="1:8" x14ac:dyDescent="0.25">
      <c r="A33" s="125">
        <v>4</v>
      </c>
      <c r="B33" s="79" t="s">
        <v>6</v>
      </c>
      <c r="C33" s="162"/>
      <c r="D33" s="85" t="s">
        <v>92</v>
      </c>
      <c r="E33" s="91">
        <v>50</v>
      </c>
      <c r="F33" s="91">
        <f t="shared" si="4"/>
        <v>5000</v>
      </c>
      <c r="G33" s="91">
        <f t="shared" si="5"/>
        <v>1750</v>
      </c>
      <c r="H33" s="84" t="s">
        <v>94</v>
      </c>
    </row>
    <row r="34" spans="1:8" x14ac:dyDescent="0.25">
      <c r="A34" s="125">
        <v>5</v>
      </c>
      <c r="B34" s="79" t="s">
        <v>15</v>
      </c>
      <c r="C34" s="162"/>
      <c r="D34" s="85" t="s">
        <v>92</v>
      </c>
      <c r="E34" s="91">
        <v>50</v>
      </c>
      <c r="F34" s="91">
        <f t="shared" si="4"/>
        <v>5000</v>
      </c>
      <c r="G34" s="91">
        <f t="shared" si="5"/>
        <v>1750</v>
      </c>
      <c r="H34" s="84" t="s">
        <v>94</v>
      </c>
    </row>
    <row r="35" spans="1:8" x14ac:dyDescent="0.25">
      <c r="A35" s="125">
        <v>6</v>
      </c>
      <c r="B35" s="79" t="s">
        <v>124</v>
      </c>
      <c r="C35" s="162"/>
      <c r="D35" s="85" t="s">
        <v>92</v>
      </c>
      <c r="E35" s="91">
        <v>50</v>
      </c>
      <c r="F35" s="91">
        <f t="shared" si="4"/>
        <v>5000</v>
      </c>
      <c r="G35" s="91">
        <f t="shared" si="5"/>
        <v>1750</v>
      </c>
      <c r="H35" s="84" t="s">
        <v>94</v>
      </c>
    </row>
    <row r="36" spans="1:8" x14ac:dyDescent="0.25">
      <c r="A36" s="125">
        <v>7</v>
      </c>
      <c r="B36" s="79" t="s">
        <v>96</v>
      </c>
      <c r="C36" s="162"/>
      <c r="D36" s="85" t="s">
        <v>93</v>
      </c>
      <c r="E36" s="91">
        <v>50</v>
      </c>
      <c r="F36" s="91">
        <f t="shared" si="4"/>
        <v>5000</v>
      </c>
      <c r="G36" s="91">
        <f t="shared" si="5"/>
        <v>1750</v>
      </c>
      <c r="H36" s="84" t="s">
        <v>94</v>
      </c>
    </row>
    <row r="37" spans="1:8" x14ac:dyDescent="0.25">
      <c r="A37" s="125">
        <v>8</v>
      </c>
      <c r="B37" s="79" t="s">
        <v>125</v>
      </c>
      <c r="C37" s="162"/>
      <c r="D37" s="85" t="s">
        <v>92</v>
      </c>
      <c r="E37" s="91">
        <v>35</v>
      </c>
      <c r="F37" s="91">
        <f t="shared" si="4"/>
        <v>3500</v>
      </c>
      <c r="G37" s="91">
        <f t="shared" si="5"/>
        <v>1225</v>
      </c>
      <c r="H37" s="84" t="s">
        <v>94</v>
      </c>
    </row>
    <row r="38" spans="1:8" x14ac:dyDescent="0.25">
      <c r="A38" s="125">
        <v>9</v>
      </c>
      <c r="B38" s="79" t="s">
        <v>4</v>
      </c>
      <c r="C38" s="162"/>
      <c r="D38" s="85" t="s">
        <v>92</v>
      </c>
      <c r="E38" s="91">
        <v>35</v>
      </c>
      <c r="F38" s="91">
        <f t="shared" si="4"/>
        <v>3500</v>
      </c>
      <c r="G38" s="91">
        <f t="shared" si="5"/>
        <v>1225</v>
      </c>
      <c r="H38" s="84" t="s">
        <v>94</v>
      </c>
    </row>
    <row r="39" spans="1:8" x14ac:dyDescent="0.25">
      <c r="A39" s="125">
        <v>10</v>
      </c>
      <c r="B39" s="79" t="s">
        <v>126</v>
      </c>
      <c r="C39" s="162"/>
      <c r="D39" s="85" t="s">
        <v>92</v>
      </c>
      <c r="E39" s="91">
        <v>50</v>
      </c>
      <c r="F39" s="91">
        <f t="shared" si="4"/>
        <v>5000</v>
      </c>
      <c r="G39" s="91">
        <f t="shared" si="5"/>
        <v>1750</v>
      </c>
      <c r="H39" s="84" t="s">
        <v>94</v>
      </c>
    </row>
    <row r="40" spans="1:8" x14ac:dyDescent="0.25">
      <c r="A40" s="125">
        <v>11</v>
      </c>
      <c r="B40" s="79" t="s">
        <v>106</v>
      </c>
      <c r="C40" s="162"/>
      <c r="D40" s="85" t="s">
        <v>92</v>
      </c>
      <c r="E40" s="91">
        <v>50</v>
      </c>
      <c r="F40" s="91">
        <f t="shared" si="4"/>
        <v>5000</v>
      </c>
      <c r="G40" s="91">
        <f t="shared" si="5"/>
        <v>1750</v>
      </c>
      <c r="H40" s="84" t="s">
        <v>94</v>
      </c>
    </row>
    <row r="41" spans="1:8" x14ac:dyDescent="0.25">
      <c r="A41" s="125">
        <v>12</v>
      </c>
      <c r="B41" s="79" t="s">
        <v>17</v>
      </c>
      <c r="C41" s="162"/>
      <c r="D41" s="85" t="s">
        <v>92</v>
      </c>
      <c r="E41" s="91">
        <v>40</v>
      </c>
      <c r="F41" s="91">
        <f t="shared" si="4"/>
        <v>4000</v>
      </c>
      <c r="G41" s="91">
        <f t="shared" si="5"/>
        <v>1400</v>
      </c>
      <c r="H41" s="84" t="s">
        <v>94</v>
      </c>
    </row>
    <row r="42" spans="1:8" x14ac:dyDescent="0.25">
      <c r="A42" s="125">
        <v>13</v>
      </c>
      <c r="B42" s="79" t="s">
        <v>9</v>
      </c>
      <c r="C42" s="162"/>
      <c r="D42" s="85" t="s">
        <v>92</v>
      </c>
      <c r="E42" s="91">
        <v>50</v>
      </c>
      <c r="F42" s="91">
        <f t="shared" si="4"/>
        <v>5000</v>
      </c>
      <c r="G42" s="91">
        <f t="shared" si="5"/>
        <v>1750</v>
      </c>
      <c r="H42" s="84" t="s">
        <v>94</v>
      </c>
    </row>
    <row r="43" spans="1:8" x14ac:dyDescent="0.25">
      <c r="A43" s="125">
        <v>14</v>
      </c>
      <c r="B43" s="81" t="s">
        <v>8</v>
      </c>
      <c r="C43" s="162"/>
      <c r="D43" s="85" t="s">
        <v>92</v>
      </c>
      <c r="E43" s="91">
        <v>50</v>
      </c>
      <c r="F43" s="91">
        <f t="shared" si="4"/>
        <v>5000</v>
      </c>
      <c r="G43" s="91">
        <f t="shared" si="5"/>
        <v>1750</v>
      </c>
      <c r="H43" s="84" t="s">
        <v>94</v>
      </c>
    </row>
    <row r="44" spans="1:8" x14ac:dyDescent="0.25">
      <c r="A44" s="125">
        <v>15</v>
      </c>
      <c r="B44" s="79" t="s">
        <v>127</v>
      </c>
      <c r="C44" s="162"/>
      <c r="D44" s="84" t="s">
        <v>92</v>
      </c>
      <c r="E44" s="91">
        <v>50</v>
      </c>
      <c r="F44" s="91">
        <f t="shared" si="4"/>
        <v>5000</v>
      </c>
      <c r="G44" s="91">
        <f t="shared" si="5"/>
        <v>1750</v>
      </c>
      <c r="H44" s="85" t="s">
        <v>95</v>
      </c>
    </row>
    <row r="45" spans="1:8" s="76" customFormat="1" x14ac:dyDescent="0.25">
      <c r="A45" s="125">
        <v>16</v>
      </c>
      <c r="B45" s="80" t="s">
        <v>128</v>
      </c>
      <c r="C45" s="162"/>
      <c r="D45" s="85" t="s">
        <v>92</v>
      </c>
      <c r="E45" s="91">
        <v>50</v>
      </c>
      <c r="F45" s="91">
        <f t="shared" si="4"/>
        <v>5000</v>
      </c>
      <c r="G45" s="91">
        <f t="shared" si="5"/>
        <v>1750</v>
      </c>
      <c r="H45" s="85"/>
    </row>
    <row r="46" spans="1:8" s="76" customFormat="1" x14ac:dyDescent="0.25">
      <c r="A46" s="125">
        <v>17</v>
      </c>
      <c r="B46" s="80" t="s">
        <v>129</v>
      </c>
      <c r="C46" s="162"/>
      <c r="D46" s="85" t="s">
        <v>92</v>
      </c>
      <c r="E46" s="91">
        <v>50</v>
      </c>
      <c r="F46" s="91">
        <f t="shared" si="4"/>
        <v>5000</v>
      </c>
      <c r="G46" s="91">
        <f t="shared" si="5"/>
        <v>1750</v>
      </c>
      <c r="H46" s="85"/>
    </row>
    <row r="47" spans="1:8" x14ac:dyDescent="0.25">
      <c r="A47" s="125">
        <v>18</v>
      </c>
      <c r="B47" s="80" t="s">
        <v>5</v>
      </c>
      <c r="C47" s="162"/>
      <c r="D47" s="85" t="s">
        <v>93</v>
      </c>
      <c r="E47" s="91">
        <v>50</v>
      </c>
      <c r="F47" s="91">
        <f t="shared" si="4"/>
        <v>5000</v>
      </c>
      <c r="G47" s="91">
        <f t="shared" si="5"/>
        <v>1750</v>
      </c>
      <c r="H47" s="85" t="s">
        <v>95</v>
      </c>
    </row>
    <row r="48" spans="1:8" x14ac:dyDescent="0.25">
      <c r="A48" s="177" t="s">
        <v>34</v>
      </c>
      <c r="B48" s="177"/>
      <c r="C48" s="162"/>
      <c r="D48" s="48"/>
      <c r="E48" s="57">
        <f>SUM(E30:E47)</f>
        <v>860</v>
      </c>
      <c r="F48" s="57">
        <f>SUM(F30:F47)</f>
        <v>86000</v>
      </c>
      <c r="G48" s="57">
        <f>SUM(G30:G47)</f>
        <v>30100</v>
      </c>
      <c r="H48" s="48"/>
    </row>
    <row r="49" spans="1:8" s="76" customFormat="1" x14ac:dyDescent="0.25">
      <c r="A49" s="105" t="s">
        <v>188</v>
      </c>
      <c r="B49" s="106"/>
      <c r="C49" s="162"/>
      <c r="D49" s="106"/>
      <c r="E49" s="106"/>
      <c r="F49" s="106"/>
      <c r="G49" s="106"/>
      <c r="H49" s="107"/>
    </row>
    <row r="50" spans="1:8" s="76" customFormat="1" x14ac:dyDescent="0.25">
      <c r="A50" s="116">
        <v>1</v>
      </c>
      <c r="B50" s="120" t="s">
        <v>176</v>
      </c>
      <c r="C50" s="162"/>
      <c r="D50" s="117"/>
      <c r="E50" s="118">
        <v>21.428599999999999</v>
      </c>
      <c r="F50" s="118">
        <v>2100</v>
      </c>
      <c r="G50" s="118">
        <f>E50*35</f>
        <v>750.00099999999998</v>
      </c>
      <c r="H50" s="117"/>
    </row>
    <row r="51" spans="1:8" s="76" customFormat="1" x14ac:dyDescent="0.25">
      <c r="A51" s="116">
        <v>2</v>
      </c>
      <c r="B51" s="120" t="s">
        <v>177</v>
      </c>
      <c r="C51" s="162"/>
      <c r="D51" s="117"/>
      <c r="E51" s="118">
        <v>21.428599999999999</v>
      </c>
      <c r="F51" s="118">
        <v>2100</v>
      </c>
      <c r="G51" s="118">
        <f t="shared" ref="G51:G53" si="6">E51*35</f>
        <v>750.00099999999998</v>
      </c>
      <c r="H51" s="117"/>
    </row>
    <row r="52" spans="1:8" s="76" customFormat="1" x14ac:dyDescent="0.25">
      <c r="A52" s="116">
        <v>3</v>
      </c>
      <c r="B52" s="120" t="s">
        <v>171</v>
      </c>
      <c r="C52" s="163"/>
      <c r="D52" s="117"/>
      <c r="E52" s="118">
        <v>21.428599999999999</v>
      </c>
      <c r="F52" s="118">
        <v>2100</v>
      </c>
      <c r="G52" s="118">
        <f t="shared" si="6"/>
        <v>750.00099999999998</v>
      </c>
      <c r="H52" s="117"/>
    </row>
    <row r="53" spans="1:8" s="76" customFormat="1" x14ac:dyDescent="0.25">
      <c r="A53" s="112">
        <v>4</v>
      </c>
      <c r="B53" s="120" t="s">
        <v>172</v>
      </c>
      <c r="C53" s="18"/>
      <c r="D53" s="117"/>
      <c r="E53" s="118">
        <v>21.428599999999999</v>
      </c>
      <c r="F53" s="118">
        <v>2100</v>
      </c>
      <c r="G53" s="118">
        <f t="shared" si="6"/>
        <v>750.00099999999998</v>
      </c>
      <c r="H53" s="117"/>
    </row>
    <row r="54" spans="1:8" s="76" customFormat="1" x14ac:dyDescent="0.25">
      <c r="A54" s="167" t="s">
        <v>34</v>
      </c>
      <c r="B54" s="168"/>
      <c r="C54" s="180"/>
      <c r="D54" s="119"/>
      <c r="E54" s="126">
        <f>SUM(E50:E53)</f>
        <v>85.714399999999998</v>
      </c>
      <c r="F54" s="126">
        <f>SUM(F50:F53)</f>
        <v>8400</v>
      </c>
      <c r="G54" s="126">
        <f>SUM(G50:G53)</f>
        <v>3000.0039999999999</v>
      </c>
      <c r="H54" s="119"/>
    </row>
    <row r="55" spans="1:8" x14ac:dyDescent="0.25">
      <c r="A55" s="115" t="s">
        <v>118</v>
      </c>
      <c r="B55" s="51"/>
      <c r="C55" s="51"/>
      <c r="D55" s="51"/>
      <c r="E55" s="58"/>
      <c r="F55" s="56"/>
      <c r="G55" s="56"/>
      <c r="H55" s="52"/>
    </row>
    <row r="56" spans="1:8" x14ac:dyDescent="0.25">
      <c r="A56" s="34">
        <v>1</v>
      </c>
      <c r="B56" s="78" t="s">
        <v>130</v>
      </c>
      <c r="C56" s="161" t="s">
        <v>179</v>
      </c>
      <c r="D56" s="85" t="s">
        <v>92</v>
      </c>
      <c r="E56" s="82">
        <v>10</v>
      </c>
      <c r="F56" s="83">
        <f>E56*100</f>
        <v>1000</v>
      </c>
      <c r="G56" s="83">
        <f>E56*35</f>
        <v>350</v>
      </c>
      <c r="H56" s="84"/>
    </row>
    <row r="57" spans="1:8" x14ac:dyDescent="0.25">
      <c r="A57" s="34">
        <v>2</v>
      </c>
      <c r="B57" s="78" t="s">
        <v>1</v>
      </c>
      <c r="C57" s="162"/>
      <c r="D57" s="85" t="s">
        <v>92</v>
      </c>
      <c r="E57" s="82">
        <v>10</v>
      </c>
      <c r="F57" s="83">
        <f t="shared" ref="F57:F68" si="7">E57*100</f>
        <v>1000</v>
      </c>
      <c r="G57" s="83">
        <f t="shared" ref="G57:G68" si="8">E57*35</f>
        <v>350</v>
      </c>
      <c r="H57" s="84"/>
    </row>
    <row r="58" spans="1:8" x14ac:dyDescent="0.25">
      <c r="A58" s="59">
        <v>3</v>
      </c>
      <c r="B58" s="78" t="s">
        <v>2</v>
      </c>
      <c r="C58" s="162"/>
      <c r="D58" s="85" t="s">
        <v>92</v>
      </c>
      <c r="E58" s="82">
        <v>10</v>
      </c>
      <c r="F58" s="83">
        <f t="shared" si="7"/>
        <v>1000</v>
      </c>
      <c r="G58" s="83">
        <f t="shared" si="8"/>
        <v>350</v>
      </c>
      <c r="H58" s="84"/>
    </row>
    <row r="59" spans="1:8" x14ac:dyDescent="0.25">
      <c r="A59" s="59">
        <v>4</v>
      </c>
      <c r="B59" s="78" t="s">
        <v>6</v>
      </c>
      <c r="C59" s="162"/>
      <c r="D59" s="85" t="s">
        <v>92</v>
      </c>
      <c r="E59" s="82">
        <v>20</v>
      </c>
      <c r="F59" s="83">
        <f t="shared" si="7"/>
        <v>2000</v>
      </c>
      <c r="G59" s="83">
        <f t="shared" si="8"/>
        <v>700</v>
      </c>
      <c r="H59" s="84"/>
    </row>
    <row r="60" spans="1:8" x14ac:dyDescent="0.25">
      <c r="A60" s="59">
        <v>5</v>
      </c>
      <c r="B60" s="78" t="s">
        <v>7</v>
      </c>
      <c r="C60" s="162"/>
      <c r="D60" s="85" t="s">
        <v>92</v>
      </c>
      <c r="E60" s="82">
        <v>10</v>
      </c>
      <c r="F60" s="83">
        <f t="shared" si="7"/>
        <v>1000</v>
      </c>
      <c r="G60" s="83">
        <f t="shared" si="8"/>
        <v>350</v>
      </c>
      <c r="H60" s="84"/>
    </row>
    <row r="61" spans="1:8" x14ac:dyDescent="0.25">
      <c r="A61" s="59">
        <v>6</v>
      </c>
      <c r="B61" s="86" t="s">
        <v>131</v>
      </c>
      <c r="C61" s="162"/>
      <c r="D61" s="85" t="s">
        <v>92</v>
      </c>
      <c r="E61" s="82">
        <v>10</v>
      </c>
      <c r="F61" s="83">
        <f t="shared" si="7"/>
        <v>1000</v>
      </c>
      <c r="G61" s="83">
        <f t="shared" si="8"/>
        <v>350</v>
      </c>
      <c r="H61" s="84"/>
    </row>
    <row r="62" spans="1:8" x14ac:dyDescent="0.25">
      <c r="A62" s="59">
        <v>7</v>
      </c>
      <c r="B62" s="86" t="s">
        <v>8</v>
      </c>
      <c r="C62" s="162"/>
      <c r="D62" s="85" t="s">
        <v>92</v>
      </c>
      <c r="E62" s="82">
        <v>20</v>
      </c>
      <c r="F62" s="83">
        <f t="shared" si="7"/>
        <v>2000</v>
      </c>
      <c r="G62" s="83">
        <f t="shared" si="8"/>
        <v>700</v>
      </c>
      <c r="H62" s="84"/>
    </row>
    <row r="63" spans="1:8" x14ac:dyDescent="0.25">
      <c r="A63" s="59">
        <v>8</v>
      </c>
      <c r="B63" s="78" t="s">
        <v>132</v>
      </c>
      <c r="C63" s="162"/>
      <c r="D63" s="85" t="s">
        <v>92</v>
      </c>
      <c r="E63" s="82">
        <v>10</v>
      </c>
      <c r="F63" s="83">
        <f t="shared" si="7"/>
        <v>1000</v>
      </c>
      <c r="G63" s="83">
        <f t="shared" si="8"/>
        <v>350</v>
      </c>
      <c r="H63" s="84"/>
    </row>
    <row r="64" spans="1:8" x14ac:dyDescent="0.25">
      <c r="A64" s="59">
        <v>9</v>
      </c>
      <c r="B64" s="78" t="s">
        <v>133</v>
      </c>
      <c r="C64" s="162"/>
      <c r="D64" s="85" t="s">
        <v>92</v>
      </c>
      <c r="E64" s="82">
        <v>10</v>
      </c>
      <c r="F64" s="83">
        <f t="shared" si="7"/>
        <v>1000</v>
      </c>
      <c r="G64" s="83">
        <f t="shared" si="8"/>
        <v>350</v>
      </c>
      <c r="H64" s="85"/>
    </row>
    <row r="65" spans="1:9" x14ac:dyDescent="0.25">
      <c r="A65" s="59">
        <v>10</v>
      </c>
      <c r="B65" s="37" t="s">
        <v>134</v>
      </c>
      <c r="C65" s="162"/>
      <c r="D65" s="85" t="s">
        <v>92</v>
      </c>
      <c r="E65" s="88">
        <v>10</v>
      </c>
      <c r="F65" s="83">
        <f t="shared" si="7"/>
        <v>1000</v>
      </c>
      <c r="G65" s="83">
        <f t="shared" si="8"/>
        <v>350</v>
      </c>
      <c r="H65" s="85"/>
    </row>
    <row r="66" spans="1:9" x14ac:dyDescent="0.25">
      <c r="A66" s="59">
        <v>11</v>
      </c>
      <c r="B66" s="37" t="s">
        <v>135</v>
      </c>
      <c r="C66" s="162"/>
      <c r="D66" s="85" t="s">
        <v>92</v>
      </c>
      <c r="E66" s="88">
        <v>10</v>
      </c>
      <c r="F66" s="83">
        <f t="shared" si="7"/>
        <v>1000</v>
      </c>
      <c r="G66" s="83">
        <f t="shared" si="8"/>
        <v>350</v>
      </c>
      <c r="H66" s="85"/>
    </row>
    <row r="67" spans="1:9" x14ac:dyDescent="0.25">
      <c r="A67" s="59">
        <v>14</v>
      </c>
      <c r="B67" s="37" t="s">
        <v>136</v>
      </c>
      <c r="C67" s="162"/>
      <c r="D67" s="85" t="s">
        <v>92</v>
      </c>
      <c r="E67" s="88">
        <v>10</v>
      </c>
      <c r="F67" s="83">
        <f t="shared" si="7"/>
        <v>1000</v>
      </c>
      <c r="G67" s="83">
        <f t="shared" si="8"/>
        <v>350</v>
      </c>
      <c r="H67" s="85" t="s">
        <v>138</v>
      </c>
    </row>
    <row r="68" spans="1:9" x14ac:dyDescent="0.25">
      <c r="A68" s="59">
        <v>15</v>
      </c>
      <c r="B68" s="37" t="s">
        <v>137</v>
      </c>
      <c r="C68" s="162"/>
      <c r="D68" s="85" t="s">
        <v>92</v>
      </c>
      <c r="E68" s="88">
        <v>10</v>
      </c>
      <c r="F68" s="83">
        <f t="shared" si="7"/>
        <v>1000</v>
      </c>
      <c r="G68" s="83">
        <f t="shared" si="8"/>
        <v>350</v>
      </c>
      <c r="H68" s="85" t="s">
        <v>138</v>
      </c>
    </row>
    <row r="69" spans="1:9" x14ac:dyDescent="0.25">
      <c r="A69" s="177" t="s">
        <v>34</v>
      </c>
      <c r="B69" s="177"/>
      <c r="C69" s="162"/>
      <c r="D69" s="48"/>
      <c r="E69" s="57">
        <f>SUM(E56:E68)</f>
        <v>150</v>
      </c>
      <c r="F69" s="57">
        <f>SUM(F56:F68)</f>
        <v>15000</v>
      </c>
      <c r="G69" s="57">
        <f>SUM(G56:G68)</f>
        <v>5250</v>
      </c>
      <c r="H69" s="48"/>
    </row>
    <row r="70" spans="1:9" s="76" customFormat="1" x14ac:dyDescent="0.25">
      <c r="A70" s="128" t="s">
        <v>170</v>
      </c>
      <c r="B70" s="129"/>
      <c r="C70" s="162"/>
      <c r="D70" s="129"/>
      <c r="E70" s="129"/>
      <c r="F70" s="129"/>
      <c r="G70" s="129"/>
      <c r="H70" s="130"/>
    </row>
    <row r="71" spans="1:9" s="76" customFormat="1" x14ac:dyDescent="0.25">
      <c r="A71" s="112">
        <v>1</v>
      </c>
      <c r="B71" s="120" t="s">
        <v>171</v>
      </c>
      <c r="C71" s="162"/>
      <c r="D71" s="60" t="s">
        <v>139</v>
      </c>
      <c r="E71" s="118">
        <v>14.2857</v>
      </c>
      <c r="F71" s="118">
        <v>999</v>
      </c>
      <c r="G71" s="118">
        <f>E71*35</f>
        <v>499.99950000000001</v>
      </c>
      <c r="H71" s="117"/>
    </row>
    <row r="72" spans="1:9" s="76" customFormat="1" x14ac:dyDescent="0.25">
      <c r="A72" s="112">
        <v>2</v>
      </c>
      <c r="B72" s="120" t="s">
        <v>172</v>
      </c>
      <c r="C72" s="163"/>
      <c r="D72" s="60" t="s">
        <v>139</v>
      </c>
      <c r="E72" s="118">
        <v>14.2857</v>
      </c>
      <c r="F72" s="118">
        <v>999</v>
      </c>
      <c r="G72" s="118">
        <f>E72*35</f>
        <v>499.99950000000001</v>
      </c>
      <c r="H72" s="117"/>
      <c r="I72" s="76">
        <f>J72*E72</f>
        <v>0</v>
      </c>
    </row>
    <row r="73" spans="1:9" s="76" customFormat="1" x14ac:dyDescent="0.25">
      <c r="A73" s="167" t="s">
        <v>34</v>
      </c>
      <c r="B73" s="168"/>
      <c r="C73" s="131"/>
      <c r="D73" s="132"/>
      <c r="E73" s="133">
        <f>SUM(E71:E72)</f>
        <v>28.571400000000001</v>
      </c>
      <c r="F73" s="133">
        <f>SUM(F71:F72)</f>
        <v>1998</v>
      </c>
      <c r="G73" s="133">
        <f>SUM(G71:G72)</f>
        <v>999.99900000000002</v>
      </c>
      <c r="H73" s="134"/>
    </row>
    <row r="74" spans="1:9" x14ac:dyDescent="0.25">
      <c r="A74" s="115" t="s">
        <v>118</v>
      </c>
      <c r="B74" s="49"/>
      <c r="C74" s="49"/>
      <c r="D74" s="49"/>
      <c r="E74" s="55"/>
      <c r="F74" s="55"/>
      <c r="G74" s="55"/>
      <c r="H74" s="50"/>
    </row>
    <row r="75" spans="1:9" x14ac:dyDescent="0.25">
      <c r="A75" s="34">
        <v>1</v>
      </c>
      <c r="B75" s="34" t="s">
        <v>0</v>
      </c>
      <c r="C75" s="183" t="s">
        <v>180</v>
      </c>
      <c r="D75" s="36" t="s">
        <v>92</v>
      </c>
      <c r="E75" s="92">
        <v>20</v>
      </c>
      <c r="F75" s="91">
        <f>E75*100</f>
        <v>2000</v>
      </c>
      <c r="G75" s="91">
        <f>E75*35</f>
        <v>700</v>
      </c>
      <c r="H75" s="98" t="s">
        <v>94</v>
      </c>
    </row>
    <row r="76" spans="1:9" x14ac:dyDescent="0.25">
      <c r="A76" s="34">
        <v>2</v>
      </c>
      <c r="B76" s="34" t="s">
        <v>1</v>
      </c>
      <c r="C76" s="184"/>
      <c r="D76" s="36" t="s">
        <v>92</v>
      </c>
      <c r="E76" s="92">
        <v>30</v>
      </c>
      <c r="F76" s="91">
        <f t="shared" ref="F76:F85" si="9">E76*100</f>
        <v>3000</v>
      </c>
      <c r="G76" s="91">
        <f t="shared" ref="G76:G85" si="10">E76*35</f>
        <v>1050</v>
      </c>
      <c r="H76" s="98" t="s">
        <v>94</v>
      </c>
    </row>
    <row r="77" spans="1:9" x14ac:dyDescent="0.25">
      <c r="A77" s="59">
        <v>3</v>
      </c>
      <c r="B77" s="34" t="s">
        <v>2</v>
      </c>
      <c r="C77" s="184"/>
      <c r="D77" s="36" t="s">
        <v>92</v>
      </c>
      <c r="E77" s="92">
        <v>20</v>
      </c>
      <c r="F77" s="91">
        <f t="shared" si="9"/>
        <v>2000</v>
      </c>
      <c r="G77" s="91">
        <f t="shared" si="10"/>
        <v>700</v>
      </c>
      <c r="H77" s="98" t="s">
        <v>94</v>
      </c>
    </row>
    <row r="78" spans="1:9" x14ac:dyDescent="0.25">
      <c r="A78" s="59">
        <v>4</v>
      </c>
      <c r="B78" s="34" t="s">
        <v>4</v>
      </c>
      <c r="C78" s="184"/>
      <c r="D78" s="36" t="s">
        <v>92</v>
      </c>
      <c r="E78" s="92">
        <v>20</v>
      </c>
      <c r="F78" s="91">
        <f t="shared" si="9"/>
        <v>2000</v>
      </c>
      <c r="G78" s="91">
        <f t="shared" si="10"/>
        <v>700</v>
      </c>
      <c r="H78" s="98" t="s">
        <v>94</v>
      </c>
    </row>
    <row r="79" spans="1:9" x14ac:dyDescent="0.25">
      <c r="A79" s="59">
        <v>5</v>
      </c>
      <c r="B79" s="34" t="s">
        <v>15</v>
      </c>
      <c r="C79" s="184"/>
      <c r="D79" s="36" t="s">
        <v>92</v>
      </c>
      <c r="E79" s="92">
        <v>20</v>
      </c>
      <c r="F79" s="91">
        <f t="shared" si="9"/>
        <v>2000</v>
      </c>
      <c r="G79" s="91">
        <f t="shared" si="10"/>
        <v>700</v>
      </c>
      <c r="H79" s="98" t="s">
        <v>94</v>
      </c>
    </row>
    <row r="80" spans="1:9" x14ac:dyDescent="0.25">
      <c r="A80" s="59">
        <v>6</v>
      </c>
      <c r="B80" s="34" t="s">
        <v>7</v>
      </c>
      <c r="C80" s="184"/>
      <c r="D80" s="36" t="s">
        <v>92</v>
      </c>
      <c r="E80" s="92">
        <v>20</v>
      </c>
      <c r="F80" s="91">
        <f t="shared" si="9"/>
        <v>2000</v>
      </c>
      <c r="G80" s="91">
        <f t="shared" si="10"/>
        <v>700</v>
      </c>
      <c r="H80" s="98" t="s">
        <v>94</v>
      </c>
    </row>
    <row r="81" spans="1:8" x14ac:dyDescent="0.25">
      <c r="A81" s="59">
        <v>7</v>
      </c>
      <c r="B81" s="34" t="s">
        <v>6</v>
      </c>
      <c r="C81" s="184"/>
      <c r="D81" s="36" t="s">
        <v>92</v>
      </c>
      <c r="E81" s="92">
        <v>20</v>
      </c>
      <c r="F81" s="91">
        <f t="shared" si="9"/>
        <v>2000</v>
      </c>
      <c r="G81" s="91">
        <f t="shared" si="10"/>
        <v>700</v>
      </c>
      <c r="H81" s="98" t="s">
        <v>94</v>
      </c>
    </row>
    <row r="82" spans="1:8" x14ac:dyDescent="0.25">
      <c r="A82" s="59">
        <v>8</v>
      </c>
      <c r="B82" s="34" t="s">
        <v>9</v>
      </c>
      <c r="C82" s="184"/>
      <c r="D82" s="36" t="s">
        <v>92</v>
      </c>
      <c r="E82" s="92">
        <v>20</v>
      </c>
      <c r="F82" s="91">
        <f t="shared" si="9"/>
        <v>2000</v>
      </c>
      <c r="G82" s="91">
        <f t="shared" si="10"/>
        <v>700</v>
      </c>
      <c r="H82" s="98" t="s">
        <v>94</v>
      </c>
    </row>
    <row r="83" spans="1:8" x14ac:dyDescent="0.25">
      <c r="A83" s="59">
        <v>9</v>
      </c>
      <c r="B83" s="34" t="s">
        <v>10</v>
      </c>
      <c r="C83" s="184"/>
      <c r="D83" s="36" t="s">
        <v>92</v>
      </c>
      <c r="E83" s="92">
        <v>20</v>
      </c>
      <c r="F83" s="91">
        <f t="shared" si="9"/>
        <v>2000</v>
      </c>
      <c r="G83" s="91">
        <f t="shared" si="10"/>
        <v>700</v>
      </c>
      <c r="H83" s="98" t="s">
        <v>94</v>
      </c>
    </row>
    <row r="84" spans="1:8" x14ac:dyDescent="0.25">
      <c r="A84" s="59">
        <v>10</v>
      </c>
      <c r="B84" s="38" t="s">
        <v>8</v>
      </c>
      <c r="C84" s="184"/>
      <c r="D84" s="36" t="s">
        <v>92</v>
      </c>
      <c r="E84" s="92">
        <v>30</v>
      </c>
      <c r="F84" s="91">
        <f t="shared" si="9"/>
        <v>3000</v>
      </c>
      <c r="G84" s="91">
        <f t="shared" si="10"/>
        <v>1050</v>
      </c>
      <c r="H84" s="98" t="s">
        <v>94</v>
      </c>
    </row>
    <row r="85" spans="1:8" x14ac:dyDescent="0.25">
      <c r="A85" s="59">
        <v>11</v>
      </c>
      <c r="B85" s="34" t="s">
        <v>3</v>
      </c>
      <c r="C85" s="184"/>
      <c r="D85" s="36" t="s">
        <v>93</v>
      </c>
      <c r="E85" s="92">
        <v>25</v>
      </c>
      <c r="F85" s="91">
        <f t="shared" si="9"/>
        <v>2500</v>
      </c>
      <c r="G85" s="91">
        <f t="shared" si="10"/>
        <v>875</v>
      </c>
      <c r="H85" s="97" t="s">
        <v>95</v>
      </c>
    </row>
    <row r="86" spans="1:8" x14ac:dyDescent="0.25">
      <c r="A86" s="31" t="s">
        <v>34</v>
      </c>
      <c r="B86" s="32"/>
      <c r="C86" s="184"/>
      <c r="D86" s="33"/>
      <c r="E86" s="57">
        <f>SUM(E75:E85)</f>
        <v>245</v>
      </c>
      <c r="F86" s="57">
        <f>SUM(F75:F85)</f>
        <v>24500</v>
      </c>
      <c r="G86" s="57">
        <f>SUM(G75:G85)</f>
        <v>8575</v>
      </c>
      <c r="H86" s="33"/>
    </row>
    <row r="87" spans="1:8" s="76" customFormat="1" x14ac:dyDescent="0.25">
      <c r="A87" s="105" t="s">
        <v>188</v>
      </c>
      <c r="B87" s="106"/>
      <c r="C87" s="184"/>
      <c r="D87" s="106"/>
      <c r="E87" s="106"/>
      <c r="F87" s="106"/>
      <c r="G87" s="106"/>
      <c r="H87" s="106"/>
    </row>
    <row r="88" spans="1:8" s="76" customFormat="1" x14ac:dyDescent="0.25">
      <c r="A88" s="112">
        <v>1</v>
      </c>
      <c r="B88" s="120" t="s">
        <v>184</v>
      </c>
      <c r="C88" s="184"/>
      <c r="D88" s="60" t="s">
        <v>139</v>
      </c>
      <c r="E88" s="118">
        <v>24</v>
      </c>
      <c r="F88" s="118">
        <v>4000</v>
      </c>
      <c r="G88" s="118">
        <f>E88*35</f>
        <v>840</v>
      </c>
      <c r="H88" s="120"/>
    </row>
    <row r="89" spans="1:8" s="76" customFormat="1" x14ac:dyDescent="0.25">
      <c r="A89" s="112">
        <v>2</v>
      </c>
      <c r="B89" s="120" t="s">
        <v>177</v>
      </c>
      <c r="C89" s="185"/>
      <c r="D89" s="60" t="s">
        <v>139</v>
      </c>
      <c r="E89" s="118">
        <v>24</v>
      </c>
      <c r="F89" s="118">
        <v>4000</v>
      </c>
      <c r="G89" s="118">
        <f>E89*35</f>
        <v>840</v>
      </c>
      <c r="H89" s="120"/>
    </row>
    <row r="90" spans="1:8" s="76" customFormat="1" x14ac:dyDescent="0.25">
      <c r="A90" s="167" t="s">
        <v>34</v>
      </c>
      <c r="B90" s="168"/>
      <c r="C90" s="167"/>
      <c r="D90" s="168"/>
      <c r="E90" s="167"/>
      <c r="F90" s="168"/>
      <c r="G90" s="138">
        <f>SUM(G88:G89)</f>
        <v>1680</v>
      </c>
      <c r="H90" s="137"/>
    </row>
    <row r="91" spans="1:8" x14ac:dyDescent="0.25">
      <c r="A91" s="115" t="s">
        <v>118</v>
      </c>
      <c r="B91" s="49"/>
      <c r="C91" s="49"/>
      <c r="D91" s="49"/>
      <c r="E91" s="55"/>
      <c r="F91" s="55"/>
      <c r="G91" s="55"/>
      <c r="H91" s="50"/>
    </row>
    <row r="92" spans="1:8" x14ac:dyDescent="0.25">
      <c r="A92" s="34">
        <v>1</v>
      </c>
      <c r="B92" s="94" t="s">
        <v>140</v>
      </c>
      <c r="C92" s="178" t="s">
        <v>181</v>
      </c>
      <c r="D92" s="89" t="s">
        <v>92</v>
      </c>
      <c r="E92" s="94">
        <v>20</v>
      </c>
      <c r="F92" s="94">
        <f>E92*100</f>
        <v>2000</v>
      </c>
      <c r="G92" s="94">
        <f>E92*35</f>
        <v>700</v>
      </c>
      <c r="H92" s="34" t="s">
        <v>94</v>
      </c>
    </row>
    <row r="93" spans="1:8" x14ac:dyDescent="0.25">
      <c r="A93" s="94">
        <v>2</v>
      </c>
      <c r="B93" s="94" t="s">
        <v>141</v>
      </c>
      <c r="C93" s="179"/>
      <c r="D93" s="89" t="s">
        <v>92</v>
      </c>
      <c r="E93" s="94">
        <v>20</v>
      </c>
      <c r="F93" s="101">
        <f t="shared" ref="F93:F103" si="11">E93*100</f>
        <v>2000</v>
      </c>
      <c r="G93" s="101">
        <f t="shared" ref="G93:G103" si="12">E93*35</f>
        <v>700</v>
      </c>
      <c r="H93" s="99" t="s">
        <v>94</v>
      </c>
    </row>
    <row r="94" spans="1:8" x14ac:dyDescent="0.25">
      <c r="A94" s="98">
        <v>3</v>
      </c>
      <c r="B94" s="94" t="s">
        <v>142</v>
      </c>
      <c r="C94" s="179"/>
      <c r="D94" s="89" t="s">
        <v>139</v>
      </c>
      <c r="E94" s="94">
        <v>20</v>
      </c>
      <c r="F94" s="101">
        <f t="shared" si="11"/>
        <v>2000</v>
      </c>
      <c r="G94" s="101">
        <f t="shared" si="12"/>
        <v>700</v>
      </c>
      <c r="H94" s="99" t="s">
        <v>94</v>
      </c>
    </row>
    <row r="95" spans="1:8" x14ac:dyDescent="0.25">
      <c r="A95" s="98">
        <v>4</v>
      </c>
      <c r="B95" s="94" t="s">
        <v>143</v>
      </c>
      <c r="C95" s="179"/>
      <c r="D95" s="89" t="s">
        <v>92</v>
      </c>
      <c r="E95" s="94">
        <v>20</v>
      </c>
      <c r="F95" s="101">
        <f t="shared" si="11"/>
        <v>2000</v>
      </c>
      <c r="G95" s="101">
        <f t="shared" si="12"/>
        <v>700</v>
      </c>
      <c r="H95" s="99" t="s">
        <v>94</v>
      </c>
    </row>
    <row r="96" spans="1:8" x14ac:dyDescent="0.25">
      <c r="A96" s="98">
        <v>5</v>
      </c>
      <c r="B96" s="94" t="s">
        <v>144</v>
      </c>
      <c r="C96" s="179"/>
      <c r="D96" s="89" t="s">
        <v>92</v>
      </c>
      <c r="E96" s="94">
        <v>10</v>
      </c>
      <c r="F96" s="101">
        <f t="shared" si="11"/>
        <v>1000</v>
      </c>
      <c r="G96" s="101">
        <f t="shared" si="12"/>
        <v>350</v>
      </c>
      <c r="H96" s="99" t="s">
        <v>94</v>
      </c>
    </row>
    <row r="97" spans="1:8" x14ac:dyDescent="0.25">
      <c r="A97" s="98">
        <v>6</v>
      </c>
      <c r="B97" s="94" t="s">
        <v>145</v>
      </c>
      <c r="C97" s="179"/>
      <c r="D97" s="89" t="s">
        <v>92</v>
      </c>
      <c r="E97" s="94">
        <v>20</v>
      </c>
      <c r="F97" s="101">
        <f t="shared" si="11"/>
        <v>2000</v>
      </c>
      <c r="G97" s="101">
        <f t="shared" si="12"/>
        <v>700</v>
      </c>
      <c r="H97" s="99" t="s">
        <v>94</v>
      </c>
    </row>
    <row r="98" spans="1:8" x14ac:dyDescent="0.25">
      <c r="A98" s="98">
        <v>7</v>
      </c>
      <c r="B98" s="94" t="s">
        <v>146</v>
      </c>
      <c r="C98" s="179"/>
      <c r="D98" s="89" t="s">
        <v>92</v>
      </c>
      <c r="E98" s="94">
        <v>20</v>
      </c>
      <c r="F98" s="101">
        <f t="shared" si="11"/>
        <v>2000</v>
      </c>
      <c r="G98" s="101">
        <f t="shared" si="12"/>
        <v>700</v>
      </c>
      <c r="H98" s="99" t="s">
        <v>94</v>
      </c>
    </row>
    <row r="99" spans="1:8" x14ac:dyDescent="0.25">
      <c r="A99" s="98">
        <v>8</v>
      </c>
      <c r="B99" s="94" t="s">
        <v>147</v>
      </c>
      <c r="C99" s="179"/>
      <c r="D99" s="89" t="s">
        <v>139</v>
      </c>
      <c r="E99" s="94">
        <v>15</v>
      </c>
      <c r="F99" s="101">
        <f t="shared" si="11"/>
        <v>1500</v>
      </c>
      <c r="G99" s="101">
        <f t="shared" si="12"/>
        <v>525</v>
      </c>
      <c r="H99" s="99" t="s">
        <v>94</v>
      </c>
    </row>
    <row r="100" spans="1:8" x14ac:dyDescent="0.25">
      <c r="A100" s="98">
        <v>9</v>
      </c>
      <c r="B100" s="94" t="s">
        <v>148</v>
      </c>
      <c r="C100" s="179"/>
      <c r="D100" s="89" t="s">
        <v>92</v>
      </c>
      <c r="E100" s="94">
        <v>10</v>
      </c>
      <c r="F100" s="101">
        <f t="shared" si="11"/>
        <v>1000</v>
      </c>
      <c r="G100" s="101">
        <f t="shared" si="12"/>
        <v>350</v>
      </c>
      <c r="H100" s="99" t="s">
        <v>94</v>
      </c>
    </row>
    <row r="101" spans="1:8" s="76" customFormat="1" x14ac:dyDescent="0.25">
      <c r="A101" s="98">
        <v>10</v>
      </c>
      <c r="B101" s="98" t="s">
        <v>164</v>
      </c>
      <c r="C101" s="179"/>
      <c r="D101" s="97" t="s">
        <v>168</v>
      </c>
      <c r="E101" s="98">
        <v>15</v>
      </c>
      <c r="F101" s="101">
        <f t="shared" si="11"/>
        <v>1500</v>
      </c>
      <c r="G101" s="101">
        <f t="shared" si="12"/>
        <v>525</v>
      </c>
      <c r="H101" s="99" t="s">
        <v>94</v>
      </c>
    </row>
    <row r="102" spans="1:8" s="76" customFormat="1" x14ac:dyDescent="0.25">
      <c r="A102" s="98">
        <v>11</v>
      </c>
      <c r="B102" s="98" t="s">
        <v>105</v>
      </c>
      <c r="C102" s="179"/>
      <c r="D102" s="97" t="s">
        <v>168</v>
      </c>
      <c r="E102" s="98">
        <v>15</v>
      </c>
      <c r="F102" s="101">
        <f t="shared" si="11"/>
        <v>1500</v>
      </c>
      <c r="G102" s="101">
        <f t="shared" si="12"/>
        <v>525</v>
      </c>
      <c r="H102" s="99" t="s">
        <v>94</v>
      </c>
    </row>
    <row r="103" spans="1:8" x14ac:dyDescent="0.25">
      <c r="A103" s="98">
        <v>12</v>
      </c>
      <c r="B103" s="94" t="s">
        <v>149</v>
      </c>
      <c r="C103" s="179"/>
      <c r="D103" s="89" t="s">
        <v>92</v>
      </c>
      <c r="E103" s="94">
        <v>20</v>
      </c>
      <c r="F103" s="101">
        <f t="shared" si="11"/>
        <v>2000</v>
      </c>
      <c r="G103" s="101">
        <f t="shared" si="12"/>
        <v>700</v>
      </c>
      <c r="H103" s="99" t="s">
        <v>94</v>
      </c>
    </row>
    <row r="104" spans="1:8" x14ac:dyDescent="0.25">
      <c r="A104" s="177" t="s">
        <v>34</v>
      </c>
      <c r="B104" s="177"/>
      <c r="C104" s="10"/>
      <c r="D104" s="48"/>
      <c r="E104" s="57">
        <f>SUM(E92:E103)</f>
        <v>205</v>
      </c>
      <c r="F104" s="57">
        <f>SUM(F92:F103)</f>
        <v>20500</v>
      </c>
      <c r="G104" s="57">
        <f>SUM(G92:G103)</f>
        <v>7175</v>
      </c>
      <c r="H104" s="48"/>
    </row>
    <row r="105" spans="1:8" x14ac:dyDescent="0.25">
      <c r="A105" s="115" t="s">
        <v>118</v>
      </c>
      <c r="B105" s="49"/>
      <c r="C105" s="49"/>
      <c r="D105" s="49"/>
      <c r="E105" s="55"/>
      <c r="F105" s="55"/>
      <c r="G105" s="55"/>
      <c r="H105" s="50"/>
    </row>
    <row r="106" spans="1:8" x14ac:dyDescent="0.25">
      <c r="A106" s="34">
        <v>1</v>
      </c>
      <c r="B106" s="90" t="s">
        <v>150</v>
      </c>
      <c r="C106" s="164" t="s">
        <v>182</v>
      </c>
      <c r="D106" s="90" t="s">
        <v>92</v>
      </c>
      <c r="E106" s="98">
        <v>35</v>
      </c>
      <c r="F106" s="98">
        <f>E106*100</f>
        <v>3500</v>
      </c>
      <c r="G106" s="98">
        <f>E106*35</f>
        <v>1225</v>
      </c>
      <c r="H106" s="34" t="s">
        <v>94</v>
      </c>
    </row>
    <row r="107" spans="1:8" x14ac:dyDescent="0.25">
      <c r="A107" s="90">
        <v>2</v>
      </c>
      <c r="B107" s="90" t="s">
        <v>151</v>
      </c>
      <c r="C107" s="165"/>
      <c r="D107" s="98" t="s">
        <v>169</v>
      </c>
      <c r="E107" s="98">
        <v>20</v>
      </c>
      <c r="F107" s="101">
        <f t="shared" ref="F107:F119" si="13">E107*100</f>
        <v>2000</v>
      </c>
      <c r="G107" s="101">
        <f t="shared" ref="G107:G119" si="14">E107*35</f>
        <v>700</v>
      </c>
      <c r="H107" s="34" t="s">
        <v>94</v>
      </c>
    </row>
    <row r="108" spans="1:8" x14ac:dyDescent="0.25">
      <c r="A108" s="90">
        <v>3</v>
      </c>
      <c r="B108" s="90" t="s">
        <v>17</v>
      </c>
      <c r="C108" s="165"/>
      <c r="D108" s="98" t="s">
        <v>92</v>
      </c>
      <c r="E108" s="98">
        <v>30</v>
      </c>
      <c r="F108" s="101">
        <f t="shared" si="13"/>
        <v>3000</v>
      </c>
      <c r="G108" s="101">
        <f t="shared" si="14"/>
        <v>1050</v>
      </c>
      <c r="H108" s="34" t="s">
        <v>94</v>
      </c>
    </row>
    <row r="109" spans="1:8" x14ac:dyDescent="0.25">
      <c r="A109" s="90">
        <v>4</v>
      </c>
      <c r="B109" s="90" t="s">
        <v>108</v>
      </c>
      <c r="C109" s="165"/>
      <c r="D109" s="98" t="s">
        <v>92</v>
      </c>
      <c r="E109" s="98">
        <v>35</v>
      </c>
      <c r="F109" s="101">
        <f t="shared" si="13"/>
        <v>3500</v>
      </c>
      <c r="G109" s="101">
        <f t="shared" si="14"/>
        <v>1225</v>
      </c>
      <c r="H109" s="34" t="s">
        <v>94</v>
      </c>
    </row>
    <row r="110" spans="1:8" x14ac:dyDescent="0.25">
      <c r="A110" s="90">
        <v>5</v>
      </c>
      <c r="B110" s="90" t="s">
        <v>152</v>
      </c>
      <c r="C110" s="165"/>
      <c r="D110" s="98" t="s">
        <v>92</v>
      </c>
      <c r="E110" s="98">
        <v>35</v>
      </c>
      <c r="F110" s="101">
        <f t="shared" si="13"/>
        <v>3500</v>
      </c>
      <c r="G110" s="101">
        <f t="shared" si="14"/>
        <v>1225</v>
      </c>
      <c r="H110" s="34" t="s">
        <v>94</v>
      </c>
    </row>
    <row r="111" spans="1:8" x14ac:dyDescent="0.25">
      <c r="A111" s="90">
        <v>6</v>
      </c>
      <c r="B111" s="90" t="s">
        <v>153</v>
      </c>
      <c r="C111" s="165"/>
      <c r="D111" s="98" t="s">
        <v>92</v>
      </c>
      <c r="E111" s="98">
        <v>10</v>
      </c>
      <c r="F111" s="101">
        <f t="shared" si="13"/>
        <v>1000</v>
      </c>
      <c r="G111" s="101">
        <f t="shared" si="14"/>
        <v>350</v>
      </c>
      <c r="H111" s="59" t="s">
        <v>94</v>
      </c>
    </row>
    <row r="112" spans="1:8" x14ac:dyDescent="0.25">
      <c r="A112" s="90">
        <v>7</v>
      </c>
      <c r="B112" s="90" t="s">
        <v>154</v>
      </c>
      <c r="C112" s="165"/>
      <c r="D112" s="98" t="s">
        <v>92</v>
      </c>
      <c r="E112" s="98">
        <v>35</v>
      </c>
      <c r="F112" s="101">
        <f t="shared" si="13"/>
        <v>3500</v>
      </c>
      <c r="G112" s="101">
        <f t="shared" si="14"/>
        <v>1225</v>
      </c>
      <c r="H112" s="34" t="s">
        <v>94</v>
      </c>
    </row>
    <row r="113" spans="1:8" x14ac:dyDescent="0.25">
      <c r="A113" s="90">
        <v>8</v>
      </c>
      <c r="B113" s="90" t="s">
        <v>155</v>
      </c>
      <c r="C113" s="165"/>
      <c r="D113" s="98" t="s">
        <v>92</v>
      </c>
      <c r="E113" s="98">
        <v>10</v>
      </c>
      <c r="F113" s="101">
        <f t="shared" si="13"/>
        <v>1000</v>
      </c>
      <c r="G113" s="101">
        <f t="shared" si="14"/>
        <v>350</v>
      </c>
      <c r="H113" s="34" t="s">
        <v>94</v>
      </c>
    </row>
    <row r="114" spans="1:8" x14ac:dyDescent="0.25">
      <c r="A114" s="90">
        <v>9</v>
      </c>
      <c r="B114" s="90" t="s">
        <v>156</v>
      </c>
      <c r="C114" s="165"/>
      <c r="D114" s="98" t="s">
        <v>92</v>
      </c>
      <c r="E114" s="98">
        <v>20</v>
      </c>
      <c r="F114" s="101">
        <f t="shared" si="13"/>
        <v>2000</v>
      </c>
      <c r="G114" s="101">
        <f t="shared" si="14"/>
        <v>700</v>
      </c>
      <c r="H114" s="59" t="s">
        <v>94</v>
      </c>
    </row>
    <row r="115" spans="1:8" x14ac:dyDescent="0.25">
      <c r="A115" s="90">
        <v>10</v>
      </c>
      <c r="B115" s="90" t="s">
        <v>157</v>
      </c>
      <c r="C115" s="165"/>
      <c r="D115" s="98" t="s">
        <v>92</v>
      </c>
      <c r="E115" s="98">
        <v>10</v>
      </c>
      <c r="F115" s="101">
        <f t="shared" si="13"/>
        <v>1000</v>
      </c>
      <c r="G115" s="101">
        <f t="shared" si="14"/>
        <v>350</v>
      </c>
      <c r="H115" s="59" t="s">
        <v>94</v>
      </c>
    </row>
    <row r="116" spans="1:8" x14ac:dyDescent="0.25">
      <c r="A116" s="90">
        <v>11</v>
      </c>
      <c r="B116" s="90" t="s">
        <v>158</v>
      </c>
      <c r="C116" s="165"/>
      <c r="D116" s="98" t="s">
        <v>92</v>
      </c>
      <c r="E116" s="98">
        <v>20</v>
      </c>
      <c r="F116" s="101">
        <f t="shared" si="13"/>
        <v>2000</v>
      </c>
      <c r="G116" s="101">
        <f t="shared" si="14"/>
        <v>700</v>
      </c>
      <c r="H116" s="59" t="s">
        <v>94</v>
      </c>
    </row>
    <row r="117" spans="1:8" x14ac:dyDescent="0.25">
      <c r="A117" s="90">
        <v>12</v>
      </c>
      <c r="B117" s="90" t="s">
        <v>159</v>
      </c>
      <c r="C117" s="165"/>
      <c r="D117" s="98" t="s">
        <v>92</v>
      </c>
      <c r="E117" s="98">
        <v>20</v>
      </c>
      <c r="F117" s="101">
        <f t="shared" si="13"/>
        <v>2000</v>
      </c>
      <c r="G117" s="101">
        <f t="shared" si="14"/>
        <v>700</v>
      </c>
      <c r="H117" s="34" t="s">
        <v>94</v>
      </c>
    </row>
    <row r="118" spans="1:8" x14ac:dyDescent="0.25">
      <c r="A118" s="90">
        <v>13</v>
      </c>
      <c r="B118" s="90" t="s">
        <v>160</v>
      </c>
      <c r="C118" s="165"/>
      <c r="D118" s="98" t="s">
        <v>92</v>
      </c>
      <c r="E118" s="98">
        <v>20</v>
      </c>
      <c r="F118" s="101">
        <f t="shared" si="13"/>
        <v>2000</v>
      </c>
      <c r="G118" s="101">
        <f t="shared" si="14"/>
        <v>700</v>
      </c>
      <c r="H118" s="34" t="s">
        <v>95</v>
      </c>
    </row>
    <row r="119" spans="1:8" x14ac:dyDescent="0.25">
      <c r="A119" s="90">
        <v>14</v>
      </c>
      <c r="B119" s="90" t="s">
        <v>161</v>
      </c>
      <c r="C119" s="165"/>
      <c r="D119" s="98" t="s">
        <v>93</v>
      </c>
      <c r="E119" s="98">
        <v>10</v>
      </c>
      <c r="F119" s="101">
        <f t="shared" si="13"/>
        <v>1000</v>
      </c>
      <c r="G119" s="101">
        <f t="shared" si="14"/>
        <v>350</v>
      </c>
      <c r="H119" s="34" t="s">
        <v>95</v>
      </c>
    </row>
    <row r="120" spans="1:8" x14ac:dyDescent="0.25">
      <c r="A120" s="152" t="s">
        <v>34</v>
      </c>
      <c r="B120" s="153"/>
      <c r="C120" s="165"/>
      <c r="D120" s="9"/>
      <c r="E120" s="57">
        <f>SUM(E106:E119)</f>
        <v>310</v>
      </c>
      <c r="F120" s="57">
        <f>SUM(F106:F119)</f>
        <v>31000</v>
      </c>
      <c r="G120" s="57">
        <f>SUM(G106:G119)</f>
        <v>10850</v>
      </c>
      <c r="H120" s="9"/>
    </row>
    <row r="121" spans="1:8" s="76" customFormat="1" x14ac:dyDescent="0.25">
      <c r="A121" s="105" t="s">
        <v>170</v>
      </c>
      <c r="B121" s="106"/>
      <c r="C121" s="165"/>
      <c r="D121" s="106"/>
      <c r="E121" s="106"/>
      <c r="F121" s="106"/>
      <c r="G121" s="106"/>
      <c r="H121" s="107"/>
    </row>
    <row r="122" spans="1:8" s="76" customFormat="1" x14ac:dyDescent="0.25">
      <c r="A122" s="112">
        <v>1</v>
      </c>
      <c r="B122" s="120" t="s">
        <v>184</v>
      </c>
      <c r="C122" s="165"/>
      <c r="D122" s="60" t="s">
        <v>139</v>
      </c>
      <c r="E122" s="118">
        <v>24</v>
      </c>
      <c r="F122" s="118">
        <v>4000</v>
      </c>
      <c r="G122" s="118">
        <f>E122*35</f>
        <v>840</v>
      </c>
      <c r="H122" s="118"/>
    </row>
    <row r="123" spans="1:8" s="76" customFormat="1" x14ac:dyDescent="0.25">
      <c r="A123" s="112">
        <v>2</v>
      </c>
      <c r="B123" s="120" t="s">
        <v>177</v>
      </c>
      <c r="C123" s="165"/>
      <c r="D123" s="60" t="s">
        <v>139</v>
      </c>
      <c r="E123" s="118">
        <v>24</v>
      </c>
      <c r="F123" s="118">
        <v>4000</v>
      </c>
      <c r="G123" s="118">
        <f>E123*35</f>
        <v>840</v>
      </c>
      <c r="H123" s="118"/>
    </row>
    <row r="124" spans="1:8" s="76" customFormat="1" x14ac:dyDescent="0.25">
      <c r="A124" s="167" t="s">
        <v>34</v>
      </c>
      <c r="B124" s="168"/>
      <c r="C124" s="186"/>
      <c r="D124" s="127"/>
      <c r="E124" s="135">
        <f>SUM(E122:E123)</f>
        <v>48</v>
      </c>
      <c r="F124" s="135">
        <f>SUM(F122:F123)</f>
        <v>8000</v>
      </c>
      <c r="G124" s="135">
        <f>SUM(G122:G123)</f>
        <v>1680</v>
      </c>
      <c r="H124" s="127"/>
    </row>
    <row r="125" spans="1:8" s="76" customFormat="1" x14ac:dyDescent="0.25">
      <c r="A125" s="122" t="s">
        <v>118</v>
      </c>
      <c r="B125" s="123"/>
      <c r="C125" s="123"/>
      <c r="D125" s="123"/>
      <c r="E125" s="55"/>
      <c r="F125" s="55"/>
      <c r="G125" s="55"/>
      <c r="H125" s="121"/>
    </row>
    <row r="126" spans="1:8" s="76" customFormat="1" x14ac:dyDescent="0.25">
      <c r="A126" s="125">
        <v>1</v>
      </c>
      <c r="B126" s="125" t="s">
        <v>2</v>
      </c>
      <c r="C126" s="178" t="s">
        <v>183</v>
      </c>
      <c r="D126" s="125" t="s">
        <v>92</v>
      </c>
      <c r="E126" s="136">
        <v>20</v>
      </c>
      <c r="F126" s="91">
        <f t="shared" ref="F126:F130" si="15">E126*100</f>
        <v>2000</v>
      </c>
      <c r="G126" s="136">
        <f>E126*35</f>
        <v>700</v>
      </c>
      <c r="H126" s="125"/>
    </row>
    <row r="127" spans="1:8" s="76" customFormat="1" x14ac:dyDescent="0.25">
      <c r="A127" s="125">
        <v>2</v>
      </c>
      <c r="B127" s="125" t="s">
        <v>104</v>
      </c>
      <c r="C127" s="179"/>
      <c r="D127" s="125" t="s">
        <v>93</v>
      </c>
      <c r="E127" s="136">
        <v>20</v>
      </c>
      <c r="F127" s="91">
        <f t="shared" si="15"/>
        <v>2000</v>
      </c>
      <c r="G127" s="136">
        <f>E127*35</f>
        <v>700</v>
      </c>
      <c r="H127" s="125"/>
    </row>
    <row r="128" spans="1:8" x14ac:dyDescent="0.25">
      <c r="A128" s="98">
        <v>3</v>
      </c>
      <c r="B128" s="95" t="s">
        <v>7</v>
      </c>
      <c r="C128" s="179"/>
      <c r="D128" s="95" t="s">
        <v>92</v>
      </c>
      <c r="E128" s="91">
        <v>20</v>
      </c>
      <c r="F128" s="91">
        <f t="shared" si="15"/>
        <v>2000</v>
      </c>
      <c r="G128" s="91">
        <f t="shared" ref="G128:G130" si="16">E128*35</f>
        <v>700</v>
      </c>
      <c r="H128" s="95" t="s">
        <v>94</v>
      </c>
    </row>
    <row r="129" spans="1:8" x14ac:dyDescent="0.25">
      <c r="A129" s="98">
        <v>4</v>
      </c>
      <c r="B129" s="95" t="s">
        <v>6</v>
      </c>
      <c r="C129" s="179"/>
      <c r="D129" s="95" t="s">
        <v>92</v>
      </c>
      <c r="E129" s="91">
        <v>10</v>
      </c>
      <c r="F129" s="91">
        <f t="shared" si="15"/>
        <v>1000</v>
      </c>
      <c r="G129" s="91">
        <f t="shared" si="16"/>
        <v>350</v>
      </c>
      <c r="H129" s="95" t="s">
        <v>94</v>
      </c>
    </row>
    <row r="130" spans="1:8" x14ac:dyDescent="0.25">
      <c r="A130" s="98">
        <v>5</v>
      </c>
      <c r="B130" s="95" t="s">
        <v>3</v>
      </c>
      <c r="C130" s="181"/>
      <c r="D130" s="95" t="s">
        <v>93</v>
      </c>
      <c r="E130" s="91">
        <v>10</v>
      </c>
      <c r="F130" s="91">
        <f t="shared" si="15"/>
        <v>1000</v>
      </c>
      <c r="G130" s="91">
        <f t="shared" si="16"/>
        <v>350</v>
      </c>
      <c r="H130" s="95" t="s">
        <v>95</v>
      </c>
    </row>
    <row r="131" spans="1:8" x14ac:dyDescent="0.25">
      <c r="A131" s="152" t="s">
        <v>34</v>
      </c>
      <c r="B131" s="153"/>
      <c r="C131" s="10"/>
      <c r="D131" s="9"/>
      <c r="E131" s="57">
        <f>SUM(E126:E130)</f>
        <v>80</v>
      </c>
      <c r="F131" s="57">
        <f>SUM(F126:F130)</f>
        <v>8000</v>
      </c>
      <c r="G131" s="57">
        <f>SUM(G126:G130)</f>
        <v>2800</v>
      </c>
      <c r="H131" s="9"/>
    </row>
    <row r="132" spans="1:8" x14ac:dyDescent="0.25">
      <c r="A132" s="122" t="s">
        <v>118</v>
      </c>
      <c r="B132" s="49"/>
      <c r="C132" s="49"/>
      <c r="D132" s="49"/>
      <c r="E132" s="55"/>
      <c r="F132" s="55"/>
      <c r="G132" s="55"/>
      <c r="H132" s="50"/>
    </row>
    <row r="133" spans="1:8" x14ac:dyDescent="0.25">
      <c r="A133" s="2">
        <v>1</v>
      </c>
      <c r="B133" s="77" t="s">
        <v>0</v>
      </c>
      <c r="C133" s="178" t="s">
        <v>187</v>
      </c>
      <c r="D133" s="94" t="s">
        <v>92</v>
      </c>
      <c r="E133" s="91">
        <v>15</v>
      </c>
      <c r="F133" s="91">
        <f>E133*100</f>
        <v>1500</v>
      </c>
      <c r="G133" s="91">
        <f>E133*35</f>
        <v>525</v>
      </c>
      <c r="H133" s="94" t="s">
        <v>94</v>
      </c>
    </row>
    <row r="134" spans="1:8" x14ac:dyDescent="0.25">
      <c r="A134" s="2">
        <v>3</v>
      </c>
      <c r="B134" s="77" t="s">
        <v>2</v>
      </c>
      <c r="C134" s="179"/>
      <c r="D134" s="94" t="s">
        <v>92</v>
      </c>
      <c r="E134" s="91">
        <v>20</v>
      </c>
      <c r="F134" s="91">
        <f t="shared" ref="F134:F139" si="17">E134*100</f>
        <v>2000</v>
      </c>
      <c r="G134" s="91">
        <f t="shared" ref="G134:G139" si="18">E134*35</f>
        <v>700</v>
      </c>
      <c r="H134" s="94" t="s">
        <v>94</v>
      </c>
    </row>
    <row r="135" spans="1:8" x14ac:dyDescent="0.25">
      <c r="A135" s="59">
        <v>5</v>
      </c>
      <c r="B135" s="77" t="s">
        <v>15</v>
      </c>
      <c r="C135" s="179"/>
      <c r="D135" s="94" t="s">
        <v>92</v>
      </c>
      <c r="E135" s="91">
        <v>10</v>
      </c>
      <c r="F135" s="91">
        <f t="shared" si="17"/>
        <v>1000</v>
      </c>
      <c r="G135" s="91">
        <f t="shared" si="18"/>
        <v>350</v>
      </c>
      <c r="H135" s="94" t="s">
        <v>94</v>
      </c>
    </row>
    <row r="136" spans="1:8" x14ac:dyDescent="0.25">
      <c r="A136" s="59">
        <v>7</v>
      </c>
      <c r="B136" s="77" t="s">
        <v>6</v>
      </c>
      <c r="C136" s="179"/>
      <c r="D136" s="94" t="s">
        <v>92</v>
      </c>
      <c r="E136" s="91">
        <v>10</v>
      </c>
      <c r="F136" s="91">
        <f t="shared" si="17"/>
        <v>1000</v>
      </c>
      <c r="G136" s="91">
        <f t="shared" si="18"/>
        <v>350</v>
      </c>
      <c r="H136" s="94" t="s">
        <v>94</v>
      </c>
    </row>
    <row r="137" spans="1:8" x14ac:dyDescent="0.25">
      <c r="A137" s="59">
        <v>13</v>
      </c>
      <c r="B137" s="100" t="s">
        <v>9</v>
      </c>
      <c r="C137" s="179"/>
      <c r="D137" s="94" t="s">
        <v>92</v>
      </c>
      <c r="E137" s="91">
        <v>15</v>
      </c>
      <c r="F137" s="91">
        <f t="shared" si="17"/>
        <v>1500</v>
      </c>
      <c r="G137" s="91">
        <f t="shared" si="18"/>
        <v>525</v>
      </c>
      <c r="H137" s="94" t="s">
        <v>94</v>
      </c>
    </row>
    <row r="138" spans="1:8" x14ac:dyDescent="0.25">
      <c r="A138" s="59">
        <v>15</v>
      </c>
      <c r="B138" s="77" t="s">
        <v>8</v>
      </c>
      <c r="C138" s="179"/>
      <c r="D138" s="94" t="s">
        <v>92</v>
      </c>
      <c r="E138" s="91">
        <v>15</v>
      </c>
      <c r="F138" s="91">
        <f t="shared" si="17"/>
        <v>1500</v>
      </c>
      <c r="G138" s="91">
        <f t="shared" si="18"/>
        <v>525</v>
      </c>
      <c r="H138" s="94" t="s">
        <v>94</v>
      </c>
    </row>
    <row r="139" spans="1:8" x14ac:dyDescent="0.25">
      <c r="A139" s="59">
        <v>17</v>
      </c>
      <c r="B139" s="77" t="s">
        <v>10</v>
      </c>
      <c r="C139" s="179"/>
      <c r="D139" s="94" t="s">
        <v>92</v>
      </c>
      <c r="E139" s="91">
        <v>10</v>
      </c>
      <c r="F139" s="91">
        <f t="shared" si="17"/>
        <v>1000</v>
      </c>
      <c r="G139" s="91">
        <f t="shared" si="18"/>
        <v>350</v>
      </c>
      <c r="H139" s="94" t="s">
        <v>94</v>
      </c>
    </row>
    <row r="140" spans="1:8" x14ac:dyDescent="0.25">
      <c r="A140" s="152" t="s">
        <v>34</v>
      </c>
      <c r="B140" s="153"/>
      <c r="C140" s="10"/>
      <c r="D140" s="48"/>
      <c r="E140" s="57">
        <f>SUM(E133:E139)</f>
        <v>95</v>
      </c>
      <c r="F140" s="57">
        <f>SUM(F133:F139)</f>
        <v>9500</v>
      </c>
      <c r="G140" s="57">
        <f>SUM(G133:G139)</f>
        <v>3325</v>
      </c>
      <c r="H140" s="48"/>
    </row>
    <row r="141" spans="1:8" x14ac:dyDescent="0.25">
      <c r="A141" s="122" t="s">
        <v>118</v>
      </c>
      <c r="B141" s="49"/>
      <c r="C141" s="49"/>
      <c r="D141" s="49"/>
      <c r="E141" s="55"/>
      <c r="F141" s="55"/>
      <c r="G141" s="55"/>
      <c r="H141" s="50"/>
    </row>
    <row r="142" spans="1:8" x14ac:dyDescent="0.25">
      <c r="A142" s="2">
        <v>1</v>
      </c>
      <c r="B142" s="2" t="s">
        <v>105</v>
      </c>
      <c r="C142" s="178" t="s">
        <v>186</v>
      </c>
      <c r="D142" s="34" t="s">
        <v>168</v>
      </c>
      <c r="E142" s="91">
        <v>20</v>
      </c>
      <c r="F142" s="91">
        <f>E142*100</f>
        <v>2000</v>
      </c>
      <c r="G142" s="54">
        <f>E142*35</f>
        <v>700</v>
      </c>
      <c r="H142" s="34" t="s">
        <v>94</v>
      </c>
    </row>
    <row r="143" spans="1:8" x14ac:dyDescent="0.25">
      <c r="A143" s="2">
        <v>2</v>
      </c>
      <c r="B143" s="2" t="s">
        <v>108</v>
      </c>
      <c r="C143" s="179"/>
      <c r="D143" s="99" t="s">
        <v>168</v>
      </c>
      <c r="E143" s="91">
        <v>10</v>
      </c>
      <c r="F143" s="91">
        <f t="shared" ref="F143:F147" si="19">E143*100</f>
        <v>1000</v>
      </c>
      <c r="G143" s="91">
        <f t="shared" ref="G143:G147" si="20">E143*35</f>
        <v>350</v>
      </c>
      <c r="H143" s="99" t="s">
        <v>94</v>
      </c>
    </row>
    <row r="144" spans="1:8" x14ac:dyDescent="0.25">
      <c r="A144" s="99">
        <v>3</v>
      </c>
      <c r="B144" s="2" t="s">
        <v>2</v>
      </c>
      <c r="C144" s="179"/>
      <c r="D144" s="99" t="s">
        <v>168</v>
      </c>
      <c r="E144" s="91">
        <v>15</v>
      </c>
      <c r="F144" s="91">
        <f t="shared" si="19"/>
        <v>1500</v>
      </c>
      <c r="G144" s="91">
        <f t="shared" si="20"/>
        <v>525</v>
      </c>
      <c r="H144" s="99" t="s">
        <v>94</v>
      </c>
    </row>
    <row r="145" spans="1:8" x14ac:dyDescent="0.25">
      <c r="A145" s="99">
        <v>4</v>
      </c>
      <c r="B145" s="2" t="s">
        <v>122</v>
      </c>
      <c r="C145" s="179"/>
      <c r="D145" s="99" t="s">
        <v>168</v>
      </c>
      <c r="E145" s="91">
        <v>15</v>
      </c>
      <c r="F145" s="91">
        <f t="shared" si="19"/>
        <v>1500</v>
      </c>
      <c r="G145" s="91">
        <f t="shared" si="20"/>
        <v>525</v>
      </c>
      <c r="H145" s="99" t="s">
        <v>94</v>
      </c>
    </row>
    <row r="146" spans="1:8" x14ac:dyDescent="0.25">
      <c r="A146" s="99">
        <v>5</v>
      </c>
      <c r="B146" s="2" t="s">
        <v>166</v>
      </c>
      <c r="C146" s="179"/>
      <c r="D146" s="99" t="s">
        <v>168</v>
      </c>
      <c r="E146" s="91">
        <v>15</v>
      </c>
      <c r="F146" s="91">
        <f t="shared" si="19"/>
        <v>1500</v>
      </c>
      <c r="G146" s="91">
        <f t="shared" si="20"/>
        <v>525</v>
      </c>
      <c r="H146" s="99" t="s">
        <v>94</v>
      </c>
    </row>
    <row r="147" spans="1:8" x14ac:dyDescent="0.25">
      <c r="A147" s="99">
        <v>6</v>
      </c>
      <c r="B147" s="47" t="s">
        <v>167</v>
      </c>
      <c r="C147" s="179"/>
      <c r="D147" s="99" t="s">
        <v>168</v>
      </c>
      <c r="E147" s="91">
        <v>15</v>
      </c>
      <c r="F147" s="91">
        <f t="shared" si="19"/>
        <v>1500</v>
      </c>
      <c r="G147" s="91">
        <f t="shared" si="20"/>
        <v>525</v>
      </c>
      <c r="H147" s="99" t="s">
        <v>94</v>
      </c>
    </row>
    <row r="148" spans="1:8" x14ac:dyDescent="0.25">
      <c r="A148" s="152" t="s">
        <v>34</v>
      </c>
      <c r="B148" s="153"/>
      <c r="C148" s="10"/>
      <c r="D148" s="9"/>
      <c r="E148" s="57">
        <f>SUM(E142:E147)</f>
        <v>90</v>
      </c>
      <c r="F148" s="57">
        <f>SUM(F142:F147)</f>
        <v>9000</v>
      </c>
      <c r="G148" s="57">
        <f>SUM(G142:G147)</f>
        <v>3150</v>
      </c>
      <c r="H148" s="9"/>
    </row>
    <row r="149" spans="1:8" x14ac:dyDescent="0.25">
      <c r="A149" s="124" t="s">
        <v>118</v>
      </c>
      <c r="B149" s="51"/>
      <c r="C149" s="51"/>
      <c r="D149" s="51"/>
      <c r="E149" s="56"/>
      <c r="F149" s="56"/>
      <c r="G149" s="56"/>
      <c r="H149" s="52"/>
    </row>
    <row r="150" spans="1:8" s="144" customFormat="1" x14ac:dyDescent="0.25">
      <c r="A150" s="141">
        <v>1</v>
      </c>
      <c r="B150" s="142" t="s">
        <v>0</v>
      </c>
      <c r="C150" s="141" t="s">
        <v>185</v>
      </c>
      <c r="D150" s="141" t="s">
        <v>123</v>
      </c>
      <c r="E150" s="143">
        <v>10</v>
      </c>
      <c r="F150" s="143">
        <v>1000</v>
      </c>
      <c r="G150" s="143">
        <f>E150*35</f>
        <v>350</v>
      </c>
      <c r="H150" s="141" t="s">
        <v>94</v>
      </c>
    </row>
    <row r="151" spans="1:8" s="8" customFormat="1" x14ac:dyDescent="0.25">
      <c r="A151" s="136">
        <v>2</v>
      </c>
      <c r="B151" s="145" t="s">
        <v>2</v>
      </c>
      <c r="C151" s="141"/>
      <c r="D151" s="136" t="s">
        <v>123</v>
      </c>
      <c r="E151" s="146">
        <v>10</v>
      </c>
      <c r="F151" s="146">
        <v>1000</v>
      </c>
      <c r="G151" s="146">
        <f t="shared" ref="G151:G155" si="21">E151*35</f>
        <v>350</v>
      </c>
      <c r="H151" s="136" t="s">
        <v>94</v>
      </c>
    </row>
    <row r="152" spans="1:8" s="8" customFormat="1" x14ac:dyDescent="0.25">
      <c r="A152" s="136">
        <v>3</v>
      </c>
      <c r="B152" s="145" t="s">
        <v>15</v>
      </c>
      <c r="C152" s="141"/>
      <c r="D152" s="136" t="s">
        <v>123</v>
      </c>
      <c r="E152" s="146">
        <v>10</v>
      </c>
      <c r="F152" s="146">
        <v>1000</v>
      </c>
      <c r="G152" s="146">
        <f t="shared" si="21"/>
        <v>350</v>
      </c>
      <c r="H152" s="136" t="s">
        <v>94</v>
      </c>
    </row>
    <row r="153" spans="1:8" s="8" customFormat="1" x14ac:dyDescent="0.25">
      <c r="A153" s="136">
        <v>4</v>
      </c>
      <c r="B153" s="145" t="s">
        <v>4</v>
      </c>
      <c r="C153" s="141"/>
      <c r="D153" s="136" t="s">
        <v>123</v>
      </c>
      <c r="E153" s="146">
        <v>20</v>
      </c>
      <c r="F153" s="146">
        <v>2000</v>
      </c>
      <c r="G153" s="146">
        <f t="shared" si="21"/>
        <v>700</v>
      </c>
      <c r="H153" s="136" t="s">
        <v>94</v>
      </c>
    </row>
    <row r="154" spans="1:8" s="8" customFormat="1" x14ac:dyDescent="0.25">
      <c r="A154" s="136">
        <v>5</v>
      </c>
      <c r="B154" s="145" t="s">
        <v>162</v>
      </c>
      <c r="C154" s="141"/>
      <c r="D154" s="136" t="s">
        <v>123</v>
      </c>
      <c r="E154" s="146">
        <v>20</v>
      </c>
      <c r="F154" s="146">
        <f t="shared" ref="F154:F155" si="22">E154*100</f>
        <v>2000</v>
      </c>
      <c r="G154" s="146">
        <f t="shared" si="21"/>
        <v>700</v>
      </c>
      <c r="H154" s="136" t="s">
        <v>94</v>
      </c>
    </row>
    <row r="155" spans="1:8" s="8" customFormat="1" x14ac:dyDescent="0.25">
      <c r="A155" s="136">
        <v>6</v>
      </c>
      <c r="B155" s="145" t="s">
        <v>6</v>
      </c>
      <c r="C155" s="141"/>
      <c r="D155" s="136" t="s">
        <v>123</v>
      </c>
      <c r="E155" s="146">
        <v>20</v>
      </c>
      <c r="F155" s="146">
        <f t="shared" si="22"/>
        <v>2000</v>
      </c>
      <c r="G155" s="146">
        <f t="shared" si="21"/>
        <v>700</v>
      </c>
      <c r="H155" s="136" t="s">
        <v>94</v>
      </c>
    </row>
    <row r="156" spans="1:8" x14ac:dyDescent="0.25">
      <c r="A156" s="174" t="s">
        <v>34</v>
      </c>
      <c r="B156" s="175"/>
      <c r="C156" s="48"/>
      <c r="D156" s="48"/>
      <c r="E156" s="57">
        <f>SUM(E150:E155)</f>
        <v>90</v>
      </c>
      <c r="F156" s="57">
        <f>SUM(F150:F155)</f>
        <v>9000</v>
      </c>
      <c r="G156" s="57">
        <f>SUM(G150:G155)</f>
        <v>3150</v>
      </c>
      <c r="H156" s="48"/>
    </row>
    <row r="157" spans="1:8" ht="14.4" thickBot="1" x14ac:dyDescent="0.3">
      <c r="A157" s="45"/>
      <c r="E157" s="76"/>
      <c r="F157" s="76"/>
      <c r="G157" s="76"/>
      <c r="H157" s="76"/>
    </row>
    <row r="158" spans="1:8" x14ac:dyDescent="0.25">
      <c r="A158" s="45"/>
      <c r="B158" s="155" t="s">
        <v>102</v>
      </c>
      <c r="C158" s="156"/>
      <c r="D158" s="102">
        <f>E156+E148+E140+E131+E120+E104+E86+E69+E48+E28+E12</f>
        <v>2460</v>
      </c>
    </row>
    <row r="159" spans="1:8" x14ac:dyDescent="0.25">
      <c r="A159" s="45"/>
      <c r="B159" s="159" t="s">
        <v>103</v>
      </c>
      <c r="C159" s="160"/>
      <c r="D159" s="103">
        <f>F156+F148+F140+F131+F120+F104+F86+F69+F48+F28+F12</f>
        <v>246000</v>
      </c>
    </row>
    <row r="160" spans="1:8" ht="14.4" thickBot="1" x14ac:dyDescent="0.3">
      <c r="A160" s="45"/>
      <c r="B160" s="157" t="s">
        <v>191</v>
      </c>
      <c r="C160" s="158"/>
      <c r="D160" s="104">
        <f>G156+G148+G140+G131+G120+G104+G86+G69+G48+G28+G12</f>
        <v>86100</v>
      </c>
    </row>
    <row r="161" spans="1:13" ht="14.4" thickBot="1" x14ac:dyDescent="0.3">
      <c r="A161" s="45"/>
      <c r="B161" s="170" t="s">
        <v>192</v>
      </c>
      <c r="C161" s="171"/>
      <c r="D161" s="139">
        <f>G124+G90+G73+G54+G16</f>
        <v>7710.0029999999997</v>
      </c>
    </row>
    <row r="162" spans="1:13" x14ac:dyDescent="0.25">
      <c r="A162" s="169"/>
      <c r="B162" s="169"/>
      <c r="C162" s="40"/>
      <c r="D162" s="40"/>
      <c r="E162" s="41"/>
      <c r="F162" s="41"/>
      <c r="G162" s="41"/>
      <c r="H162" s="41"/>
    </row>
    <row r="163" spans="1:13" x14ac:dyDescent="0.25">
      <c r="A163" s="154"/>
      <c r="B163" s="154"/>
      <c r="C163" s="154"/>
      <c r="D163" s="154"/>
      <c r="E163" s="154"/>
      <c r="F163" s="154"/>
      <c r="G163" s="154"/>
      <c r="H163" s="154"/>
      <c r="M163" s="140"/>
    </row>
    <row r="164" spans="1:13" x14ac:dyDescent="0.25">
      <c r="A164" s="30"/>
      <c r="B164" s="30"/>
      <c r="C164" s="165"/>
      <c r="D164" s="30"/>
      <c r="E164" s="30"/>
      <c r="F164" s="30"/>
      <c r="G164" s="30"/>
      <c r="H164" s="30"/>
    </row>
    <row r="165" spans="1:13" x14ac:dyDescent="0.25">
      <c r="A165" s="30"/>
      <c r="B165" s="30"/>
      <c r="C165" s="165"/>
      <c r="D165" s="30"/>
      <c r="E165" s="30"/>
      <c r="F165" s="30"/>
      <c r="G165" s="30"/>
      <c r="H165" s="30"/>
    </row>
    <row r="166" spans="1:13" x14ac:dyDescent="0.25">
      <c r="A166" s="30"/>
      <c r="B166" s="30"/>
      <c r="C166" s="165"/>
      <c r="D166" s="30"/>
      <c r="E166" s="30"/>
      <c r="F166" s="30"/>
      <c r="G166" s="30"/>
      <c r="H166" s="30"/>
    </row>
    <row r="167" spans="1:13" x14ac:dyDescent="0.25">
      <c r="A167" s="30"/>
      <c r="B167" s="30"/>
      <c r="C167" s="165"/>
      <c r="D167" s="30"/>
      <c r="E167" s="39"/>
      <c r="F167" s="39"/>
      <c r="G167" s="39"/>
      <c r="H167" s="30"/>
    </row>
    <row r="168" spans="1:13" x14ac:dyDescent="0.25">
      <c r="A168" s="30"/>
      <c r="B168" s="30"/>
      <c r="C168" s="165"/>
      <c r="D168" s="30"/>
      <c r="E168" s="30"/>
      <c r="F168" s="30"/>
      <c r="G168" s="30"/>
      <c r="H168" s="30"/>
    </row>
    <row r="169" spans="1:13" x14ac:dyDescent="0.25">
      <c r="A169" s="150"/>
      <c r="B169" s="150"/>
      <c r="C169" s="42"/>
      <c r="D169" s="42"/>
      <c r="E169" s="42"/>
      <c r="F169" s="42"/>
      <c r="G169" s="42"/>
      <c r="H169" s="42"/>
    </row>
    <row r="170" spans="1:13" x14ac:dyDescent="0.25">
      <c r="A170" s="154"/>
      <c r="B170" s="154"/>
      <c r="C170" s="154"/>
      <c r="D170" s="154"/>
      <c r="E170" s="154"/>
      <c r="F170" s="154"/>
      <c r="G170" s="154"/>
      <c r="H170" s="154"/>
    </row>
    <row r="171" spans="1:13" x14ac:dyDescent="0.25">
      <c r="A171" s="43"/>
      <c r="B171" s="43"/>
      <c r="C171" s="151"/>
      <c r="D171" s="42"/>
      <c r="E171" s="43"/>
      <c r="F171" s="43"/>
      <c r="G171" s="43"/>
      <c r="H171" s="43"/>
    </row>
    <row r="172" spans="1:13" x14ac:dyDescent="0.25">
      <c r="A172" s="43"/>
      <c r="B172" s="43"/>
      <c r="C172" s="151"/>
      <c r="D172" s="42"/>
      <c r="E172" s="43"/>
      <c r="F172" s="43"/>
      <c r="G172" s="43"/>
      <c r="H172" s="43"/>
    </row>
    <row r="173" spans="1:13" x14ac:dyDescent="0.25">
      <c r="A173" s="43"/>
      <c r="B173" s="43"/>
      <c r="C173" s="151"/>
      <c r="D173" s="42"/>
      <c r="E173" s="44"/>
      <c r="F173" s="43"/>
      <c r="G173" s="43"/>
      <c r="H173" s="43"/>
    </row>
    <row r="174" spans="1:13" x14ac:dyDescent="0.25">
      <c r="A174" s="43"/>
      <c r="B174" s="43"/>
      <c r="C174" s="151"/>
      <c r="D174" s="42"/>
      <c r="E174" s="43"/>
      <c r="F174" s="43"/>
      <c r="G174" s="43"/>
      <c r="H174" s="43"/>
    </row>
    <row r="175" spans="1:13" x14ac:dyDescent="0.25">
      <c r="A175" s="43"/>
      <c r="B175" s="43"/>
      <c r="C175" s="151"/>
      <c r="D175" s="42"/>
      <c r="E175" s="43"/>
      <c r="F175" s="43"/>
      <c r="G175" s="43"/>
      <c r="H175" s="43"/>
    </row>
    <row r="176" spans="1:13" x14ac:dyDescent="0.25">
      <c r="A176" s="150"/>
      <c r="B176" s="150"/>
      <c r="C176" s="42"/>
      <c r="D176" s="42"/>
      <c r="E176" s="42"/>
      <c r="F176" s="42"/>
      <c r="G176" s="42"/>
      <c r="H176" s="42"/>
    </row>
    <row r="177" spans="1:8" x14ac:dyDescent="0.25">
      <c r="A177" s="154"/>
      <c r="B177" s="154"/>
      <c r="C177" s="154"/>
      <c r="D177" s="154"/>
      <c r="E177" s="154"/>
      <c r="F177" s="154"/>
      <c r="G177" s="154"/>
      <c r="H177" s="154"/>
    </row>
    <row r="178" spans="1:8" x14ac:dyDescent="0.25">
      <c r="A178" s="42"/>
      <c r="B178" s="42"/>
      <c r="C178" s="151"/>
      <c r="D178" s="42"/>
      <c r="E178" s="42"/>
      <c r="F178" s="42"/>
      <c r="G178" s="42"/>
      <c r="H178" s="42"/>
    </row>
    <row r="179" spans="1:8" x14ac:dyDescent="0.25">
      <c r="A179" s="42"/>
      <c r="B179" s="42"/>
      <c r="C179" s="151"/>
      <c r="D179" s="42"/>
      <c r="E179" s="42"/>
      <c r="F179" s="42"/>
      <c r="G179" s="42"/>
      <c r="H179" s="42"/>
    </row>
    <row r="180" spans="1:8" x14ac:dyDescent="0.25">
      <c r="A180" s="42"/>
      <c r="B180" s="42"/>
      <c r="C180" s="151"/>
      <c r="D180" s="42"/>
      <c r="E180" s="42"/>
      <c r="F180" s="42"/>
      <c r="G180" s="42"/>
      <c r="H180" s="42"/>
    </row>
    <row r="181" spans="1:8" x14ac:dyDescent="0.25">
      <c r="A181" s="42"/>
      <c r="B181" s="42"/>
      <c r="C181" s="151"/>
      <c r="D181" s="42"/>
      <c r="E181" s="40"/>
      <c r="F181" s="40"/>
      <c r="G181" s="40"/>
      <c r="H181" s="42"/>
    </row>
    <row r="182" spans="1:8" x14ac:dyDescent="0.25">
      <c r="A182" s="42"/>
      <c r="B182" s="42"/>
      <c r="C182" s="151"/>
      <c r="D182" s="42"/>
      <c r="E182" s="42"/>
      <c r="F182" s="42"/>
      <c r="G182" s="42"/>
      <c r="H182" s="42"/>
    </row>
    <row r="183" spans="1:8" x14ac:dyDescent="0.25">
      <c r="A183" s="150"/>
      <c r="B183" s="150"/>
      <c r="C183" s="42"/>
      <c r="D183" s="42"/>
      <c r="E183" s="42"/>
      <c r="F183" s="42"/>
      <c r="G183" s="42"/>
      <c r="H183" s="42"/>
    </row>
    <row r="184" spans="1:8" x14ac:dyDescent="0.25">
      <c r="A184" s="154"/>
      <c r="B184" s="154"/>
      <c r="C184" s="154"/>
      <c r="D184" s="154"/>
      <c r="E184" s="154"/>
      <c r="F184" s="154"/>
      <c r="G184" s="154"/>
      <c r="H184" s="154"/>
    </row>
    <row r="185" spans="1:8" x14ac:dyDescent="0.25">
      <c r="A185" s="42"/>
      <c r="B185" s="42"/>
      <c r="C185" s="151"/>
      <c r="D185" s="42"/>
      <c r="E185" s="42"/>
      <c r="F185" s="42"/>
      <c r="G185" s="42"/>
      <c r="H185" s="42"/>
    </row>
    <row r="186" spans="1:8" x14ac:dyDescent="0.25">
      <c r="A186" s="42"/>
      <c r="B186" s="42"/>
      <c r="C186" s="151"/>
      <c r="D186" s="42"/>
      <c r="E186" s="42"/>
      <c r="F186" s="42"/>
      <c r="G186" s="42"/>
      <c r="H186" s="42"/>
    </row>
    <row r="187" spans="1:8" x14ac:dyDescent="0.25">
      <c r="A187" s="42"/>
      <c r="B187" s="42"/>
      <c r="C187" s="151"/>
      <c r="D187" s="42"/>
      <c r="E187" s="42"/>
      <c r="F187" s="42"/>
      <c r="G187" s="42"/>
      <c r="H187" s="42"/>
    </row>
    <row r="188" spans="1:8" x14ac:dyDescent="0.25">
      <c r="A188" s="42"/>
      <c r="B188" s="42"/>
      <c r="C188" s="151"/>
      <c r="D188" s="42"/>
      <c r="E188" s="40"/>
      <c r="F188" s="40"/>
      <c r="G188" s="40"/>
      <c r="H188" s="42"/>
    </row>
    <row r="189" spans="1:8" x14ac:dyDescent="0.25">
      <c r="A189" s="42"/>
      <c r="B189" s="42"/>
      <c r="C189" s="151"/>
      <c r="D189" s="42"/>
      <c r="E189" s="42"/>
      <c r="F189" s="42"/>
      <c r="G189" s="42"/>
      <c r="H189" s="42"/>
    </row>
    <row r="190" spans="1:8" x14ac:dyDescent="0.25">
      <c r="A190" s="150"/>
      <c r="B190" s="150"/>
      <c r="C190" s="42"/>
      <c r="D190" s="42"/>
      <c r="E190" s="42"/>
      <c r="F190" s="42"/>
      <c r="G190" s="42"/>
      <c r="H190" s="42"/>
    </row>
    <row r="191" spans="1:8" x14ac:dyDescent="0.25">
      <c r="A191" s="154"/>
      <c r="B191" s="154"/>
      <c r="C191" s="154"/>
      <c r="D191" s="154"/>
      <c r="E191" s="154"/>
      <c r="F191" s="154"/>
      <c r="G191" s="154"/>
      <c r="H191" s="154"/>
    </row>
    <row r="192" spans="1:8" x14ac:dyDescent="0.25">
      <c r="A192" s="30"/>
      <c r="B192" s="30"/>
      <c r="C192" s="165"/>
      <c r="D192" s="30"/>
      <c r="E192" s="30"/>
      <c r="F192" s="30"/>
      <c r="G192" s="30"/>
      <c r="H192" s="30"/>
    </row>
    <row r="193" spans="1:8" x14ac:dyDescent="0.25">
      <c r="A193" s="30"/>
      <c r="B193" s="30"/>
      <c r="C193" s="165"/>
      <c r="D193" s="30"/>
      <c r="E193" s="30"/>
      <c r="F193" s="30"/>
      <c r="G193" s="30"/>
      <c r="H193" s="30"/>
    </row>
    <row r="194" spans="1:8" x14ac:dyDescent="0.25">
      <c r="A194" s="30"/>
      <c r="B194" s="30"/>
      <c r="C194" s="165"/>
      <c r="D194" s="30"/>
      <c r="E194" s="39"/>
      <c r="F194" s="30"/>
      <c r="G194" s="30"/>
      <c r="H194" s="30"/>
    </row>
    <row r="195" spans="1:8" x14ac:dyDescent="0.25">
      <c r="A195" s="30"/>
      <c r="B195" s="30"/>
      <c r="C195" s="165"/>
      <c r="D195" s="30"/>
      <c r="E195" s="39"/>
      <c r="F195" s="39"/>
      <c r="G195" s="39"/>
      <c r="H195" s="30"/>
    </row>
    <row r="196" spans="1:8" x14ac:dyDescent="0.25">
      <c r="A196" s="30"/>
      <c r="B196" s="30"/>
      <c r="C196" s="165"/>
      <c r="D196" s="30"/>
      <c r="E196" s="30"/>
      <c r="F196" s="30"/>
      <c r="G196" s="30"/>
      <c r="H196" s="30"/>
    </row>
    <row r="197" spans="1:8" x14ac:dyDescent="0.25">
      <c r="A197" s="169"/>
      <c r="B197" s="169"/>
      <c r="C197" s="40"/>
      <c r="D197" s="40"/>
      <c r="E197" s="40"/>
      <c r="F197" s="40"/>
      <c r="G197" s="40"/>
      <c r="H197" s="40"/>
    </row>
    <row r="198" spans="1:8" x14ac:dyDescent="0.25">
      <c r="A198" s="154"/>
      <c r="B198" s="154"/>
      <c r="C198" s="154"/>
      <c r="D198" s="154"/>
      <c r="E198" s="154"/>
      <c r="F198" s="154"/>
      <c r="G198" s="154"/>
      <c r="H198" s="154"/>
    </row>
    <row r="199" spans="1:8" x14ac:dyDescent="0.25">
      <c r="A199" s="42"/>
      <c r="B199" s="42"/>
      <c r="C199" s="151"/>
      <c r="D199" s="42"/>
      <c r="E199" s="42"/>
      <c r="F199" s="42"/>
      <c r="G199" s="42"/>
      <c r="H199" s="42"/>
    </row>
    <row r="200" spans="1:8" x14ac:dyDescent="0.25">
      <c r="A200" s="42"/>
      <c r="B200" s="42"/>
      <c r="C200" s="151"/>
      <c r="D200" s="42"/>
      <c r="E200" s="42"/>
      <c r="F200" s="42"/>
      <c r="G200" s="42"/>
      <c r="H200" s="42"/>
    </row>
    <row r="201" spans="1:8" x14ac:dyDescent="0.25">
      <c r="A201" s="42"/>
      <c r="B201" s="42"/>
      <c r="C201" s="151"/>
      <c r="D201" s="42"/>
      <c r="E201" s="42"/>
      <c r="F201" s="42"/>
      <c r="G201" s="42"/>
      <c r="H201" s="42"/>
    </row>
    <row r="202" spans="1:8" x14ac:dyDescent="0.25">
      <c r="A202" s="42"/>
      <c r="B202" s="42"/>
      <c r="C202" s="151"/>
      <c r="D202" s="42"/>
      <c r="E202" s="40"/>
      <c r="F202" s="40"/>
      <c r="G202" s="40"/>
      <c r="H202" s="42"/>
    </row>
    <row r="203" spans="1:8" x14ac:dyDescent="0.25">
      <c r="A203" s="42"/>
      <c r="B203" s="42"/>
      <c r="C203" s="151"/>
      <c r="D203" s="42"/>
      <c r="E203" s="42"/>
      <c r="F203" s="42"/>
      <c r="G203" s="42"/>
      <c r="H203" s="42"/>
    </row>
    <row r="204" spans="1:8" x14ac:dyDescent="0.25">
      <c r="A204" s="169"/>
      <c r="B204" s="169"/>
      <c r="C204" s="40"/>
      <c r="D204" s="40"/>
      <c r="E204" s="40"/>
      <c r="F204" s="40"/>
      <c r="G204" s="40"/>
      <c r="H204" s="40"/>
    </row>
    <row r="205" spans="1:8" x14ac:dyDescent="0.25">
      <c r="A205" s="154"/>
      <c r="B205" s="154"/>
      <c r="C205" s="154"/>
      <c r="D205" s="154"/>
      <c r="E205" s="154"/>
      <c r="F205" s="154"/>
      <c r="G205" s="154"/>
      <c r="H205" s="154"/>
    </row>
    <row r="206" spans="1:8" x14ac:dyDescent="0.25">
      <c r="A206" s="42"/>
      <c r="B206" s="42"/>
      <c r="C206" s="151"/>
      <c r="D206" s="42"/>
      <c r="E206" s="43"/>
      <c r="F206" s="42"/>
      <c r="G206" s="42"/>
      <c r="H206" s="42"/>
    </row>
    <row r="207" spans="1:8" x14ac:dyDescent="0.25">
      <c r="A207" s="42"/>
      <c r="B207" s="42"/>
      <c r="C207" s="151"/>
      <c r="D207" s="42"/>
      <c r="E207" s="43"/>
      <c r="F207" s="42"/>
      <c r="G207" s="42"/>
      <c r="H207" s="42"/>
    </row>
    <row r="208" spans="1:8" x14ac:dyDescent="0.25">
      <c r="A208" s="42"/>
      <c r="B208" s="42"/>
      <c r="C208" s="151"/>
      <c r="D208" s="42"/>
      <c r="E208" s="43"/>
      <c r="F208" s="43"/>
      <c r="G208" s="43"/>
      <c r="H208" s="42"/>
    </row>
    <row r="209" spans="1:8" x14ac:dyDescent="0.25">
      <c r="A209" s="42"/>
      <c r="B209" s="42"/>
      <c r="C209" s="151"/>
      <c r="D209" s="42"/>
      <c r="E209" s="44"/>
      <c r="F209" s="44"/>
      <c r="G209" s="44"/>
      <c r="H209" s="42"/>
    </row>
    <row r="210" spans="1:8" x14ac:dyDescent="0.25">
      <c r="A210" s="42"/>
      <c r="B210" s="42"/>
      <c r="C210" s="151"/>
      <c r="D210" s="42"/>
      <c r="E210" s="43"/>
      <c r="F210" s="42"/>
      <c r="G210" s="42"/>
      <c r="H210" s="42"/>
    </row>
    <row r="211" spans="1:8" x14ac:dyDescent="0.25">
      <c r="A211" s="169"/>
      <c r="B211" s="169"/>
      <c r="C211" s="40"/>
      <c r="D211" s="40"/>
      <c r="E211" s="44"/>
      <c r="F211" s="40"/>
      <c r="G211" s="40"/>
      <c r="H211" s="40"/>
    </row>
    <row r="212" spans="1:8" x14ac:dyDescent="0.25">
      <c r="A212" s="150"/>
      <c r="B212" s="150"/>
      <c r="C212" s="150"/>
      <c r="D212" s="150"/>
      <c r="E212" s="150"/>
      <c r="F212" s="150"/>
      <c r="G212" s="150"/>
      <c r="H212" s="150"/>
    </row>
    <row r="213" spans="1:8" x14ac:dyDescent="0.25">
      <c r="A213" s="42"/>
      <c r="B213" s="42"/>
      <c r="C213" s="151"/>
      <c r="D213" s="42"/>
      <c r="E213" s="42"/>
      <c r="F213" s="42"/>
      <c r="G213" s="42"/>
      <c r="H213" s="42"/>
    </row>
    <row r="214" spans="1:8" x14ac:dyDescent="0.25">
      <c r="A214" s="42"/>
      <c r="B214" s="42"/>
      <c r="C214" s="151"/>
      <c r="D214" s="42"/>
      <c r="E214" s="42"/>
      <c r="F214" s="42"/>
      <c r="G214" s="42"/>
      <c r="H214" s="42"/>
    </row>
    <row r="215" spans="1:8" x14ac:dyDescent="0.25">
      <c r="A215" s="42"/>
      <c r="B215" s="42"/>
      <c r="C215" s="151"/>
      <c r="D215" s="42"/>
      <c r="E215" s="42"/>
      <c r="F215" s="42"/>
      <c r="G215" s="42"/>
      <c r="H215" s="42"/>
    </row>
    <row r="216" spans="1:8" x14ac:dyDescent="0.25">
      <c r="A216" s="42"/>
      <c r="B216" s="42"/>
      <c r="C216" s="151"/>
      <c r="D216" s="42"/>
      <c r="E216" s="40"/>
      <c r="F216" s="40"/>
      <c r="G216" s="40"/>
      <c r="H216" s="42"/>
    </row>
    <row r="217" spans="1:8" x14ac:dyDescent="0.25">
      <c r="A217" s="42"/>
      <c r="B217" s="42"/>
      <c r="C217" s="151"/>
      <c r="D217" s="42"/>
      <c r="E217" s="42"/>
      <c r="F217" s="42"/>
      <c r="G217" s="42"/>
      <c r="H217" s="42"/>
    </row>
    <row r="218" spans="1:8" x14ac:dyDescent="0.25">
      <c r="A218" s="169"/>
      <c r="B218" s="169"/>
      <c r="C218" s="40"/>
      <c r="D218" s="40"/>
      <c r="E218" s="40"/>
      <c r="F218" s="40"/>
      <c r="G218" s="40"/>
      <c r="H218" s="40"/>
    </row>
    <row r="219" spans="1:8" x14ac:dyDescent="0.25">
      <c r="A219" s="150"/>
      <c r="B219" s="150"/>
      <c r="C219" s="150"/>
      <c r="D219" s="150"/>
      <c r="E219" s="150"/>
      <c r="F219" s="150"/>
      <c r="G219" s="150"/>
      <c r="H219" s="150"/>
    </row>
    <row r="220" spans="1:8" x14ac:dyDescent="0.25">
      <c r="A220" s="30"/>
      <c r="B220" s="30"/>
      <c r="C220" s="165"/>
      <c r="D220" s="30"/>
      <c r="E220" s="30"/>
      <c r="F220" s="30"/>
      <c r="G220" s="30"/>
      <c r="H220" s="30"/>
    </row>
    <row r="221" spans="1:8" x14ac:dyDescent="0.25">
      <c r="A221" s="30"/>
      <c r="B221" s="30"/>
      <c r="C221" s="165"/>
      <c r="D221" s="30"/>
      <c r="E221" s="30"/>
      <c r="F221" s="30"/>
      <c r="G221" s="30"/>
      <c r="H221" s="30"/>
    </row>
    <row r="222" spans="1:8" x14ac:dyDescent="0.25">
      <c r="A222" s="30"/>
      <c r="B222" s="30"/>
      <c r="C222" s="165"/>
      <c r="D222" s="30"/>
      <c r="E222" s="30"/>
      <c r="F222" s="30"/>
      <c r="G222" s="30"/>
      <c r="H222" s="30"/>
    </row>
    <row r="223" spans="1:8" x14ac:dyDescent="0.25">
      <c r="A223" s="30"/>
      <c r="B223" s="30"/>
      <c r="C223" s="165"/>
      <c r="D223" s="30"/>
      <c r="E223" s="39"/>
      <c r="F223" s="39"/>
      <c r="G223" s="39"/>
      <c r="H223" s="30"/>
    </row>
    <row r="224" spans="1:8" x14ac:dyDescent="0.25">
      <c r="A224" s="30"/>
      <c r="B224" s="30"/>
      <c r="C224" s="165"/>
      <c r="D224" s="30"/>
      <c r="E224" s="30"/>
      <c r="F224" s="30"/>
      <c r="G224" s="30"/>
      <c r="H224" s="30"/>
    </row>
    <row r="225" spans="1:8" x14ac:dyDescent="0.25">
      <c r="A225" s="169"/>
      <c r="B225" s="169"/>
      <c r="C225" s="40"/>
      <c r="D225" s="40"/>
      <c r="E225" s="40"/>
      <c r="F225" s="40"/>
      <c r="G225" s="40"/>
      <c r="H225" s="40"/>
    </row>
    <row r="226" spans="1:8" x14ac:dyDescent="0.25">
      <c r="A226" s="182"/>
      <c r="B226" s="182"/>
      <c r="C226" s="182"/>
      <c r="D226" s="182"/>
      <c r="E226" s="182"/>
      <c r="F226" s="182"/>
      <c r="G226" s="182"/>
      <c r="H226" s="182"/>
    </row>
    <row r="227" spans="1:8" x14ac:dyDescent="0.25">
      <c r="A227" s="42"/>
      <c r="B227" s="42"/>
      <c r="C227" s="151"/>
      <c r="D227" s="42"/>
      <c r="E227" s="42"/>
      <c r="F227" s="42"/>
      <c r="G227" s="42"/>
      <c r="H227" s="42"/>
    </row>
    <row r="228" spans="1:8" x14ac:dyDescent="0.25">
      <c r="A228" s="42"/>
      <c r="B228" s="42"/>
      <c r="C228" s="151"/>
      <c r="D228" s="42"/>
      <c r="E228" s="42"/>
      <c r="F228" s="42"/>
      <c r="G228" s="42"/>
      <c r="H228" s="42"/>
    </row>
    <row r="229" spans="1:8" x14ac:dyDescent="0.25">
      <c r="A229" s="42"/>
      <c r="B229" s="42"/>
      <c r="C229" s="151"/>
      <c r="D229" s="42"/>
      <c r="E229" s="42"/>
      <c r="F229" s="42"/>
      <c r="G229" s="42"/>
      <c r="H229" s="42"/>
    </row>
    <row r="230" spans="1:8" x14ac:dyDescent="0.25">
      <c r="A230" s="42"/>
      <c r="B230" s="42"/>
      <c r="C230" s="151"/>
      <c r="D230" s="42"/>
      <c r="E230" s="40"/>
      <c r="F230" s="40"/>
      <c r="G230" s="40"/>
      <c r="H230" s="42"/>
    </row>
    <row r="231" spans="1:8" x14ac:dyDescent="0.25">
      <c r="A231" s="42"/>
      <c r="B231" s="42"/>
      <c r="C231" s="151"/>
      <c r="D231" s="42"/>
      <c r="E231" s="42"/>
      <c r="F231" s="42"/>
      <c r="G231" s="42"/>
      <c r="H231" s="42"/>
    </row>
    <row r="232" spans="1:8" x14ac:dyDescent="0.25">
      <c r="A232" s="169"/>
      <c r="B232" s="169"/>
      <c r="C232" s="40"/>
      <c r="D232" s="40"/>
      <c r="E232" s="40"/>
      <c r="F232" s="40"/>
      <c r="G232" s="40"/>
      <c r="H232" s="40"/>
    </row>
    <row r="235" spans="1:8" x14ac:dyDescent="0.25">
      <c r="F235" s="29"/>
      <c r="G235" s="29"/>
      <c r="H235" s="29"/>
    </row>
    <row r="236" spans="1:8" x14ac:dyDescent="0.25">
      <c r="F236" s="29"/>
      <c r="G236" s="29"/>
      <c r="H236" s="29"/>
    </row>
  </sheetData>
  <mergeCells count="65">
    <mergeCell ref="A90:B90"/>
    <mergeCell ref="C90:D90"/>
    <mergeCell ref="E90:F90"/>
    <mergeCell ref="C75:C89"/>
    <mergeCell ref="A124:B124"/>
    <mergeCell ref="C106:C124"/>
    <mergeCell ref="C206:C210"/>
    <mergeCell ref="A183:B183"/>
    <mergeCell ref="A205:H205"/>
    <mergeCell ref="A232:B232"/>
    <mergeCell ref="A211:B211"/>
    <mergeCell ref="C213:C217"/>
    <mergeCell ref="A218:B218"/>
    <mergeCell ref="C220:C224"/>
    <mergeCell ref="A225:B225"/>
    <mergeCell ref="A226:H226"/>
    <mergeCell ref="A212:H212"/>
    <mergeCell ref="A219:H219"/>
    <mergeCell ref="C227:C231"/>
    <mergeCell ref="A204:B204"/>
    <mergeCell ref="A198:H198"/>
    <mergeCell ref="C199:C203"/>
    <mergeCell ref="B161:C161"/>
    <mergeCell ref="A184:H184"/>
    <mergeCell ref="A1:H1"/>
    <mergeCell ref="A156:B156"/>
    <mergeCell ref="A12:B12"/>
    <mergeCell ref="A28:B28"/>
    <mergeCell ref="A48:B48"/>
    <mergeCell ref="A69:B69"/>
    <mergeCell ref="A104:B104"/>
    <mergeCell ref="A120:B120"/>
    <mergeCell ref="C133:C139"/>
    <mergeCell ref="C18:C27"/>
    <mergeCell ref="C92:C103"/>
    <mergeCell ref="C142:C147"/>
    <mergeCell ref="A54:C54"/>
    <mergeCell ref="C126:C130"/>
    <mergeCell ref="C178:C182"/>
    <mergeCell ref="A177:H177"/>
    <mergeCell ref="A162:B162"/>
    <mergeCell ref="C164:C168"/>
    <mergeCell ref="A170:H170"/>
    <mergeCell ref="A176:B176"/>
    <mergeCell ref="C185:C189"/>
    <mergeCell ref="C192:C196"/>
    <mergeCell ref="A190:B190"/>
    <mergeCell ref="A191:H191"/>
    <mergeCell ref="A197:B197"/>
    <mergeCell ref="A3:H3"/>
    <mergeCell ref="A169:B169"/>
    <mergeCell ref="C171:C175"/>
    <mergeCell ref="A131:B131"/>
    <mergeCell ref="A140:B140"/>
    <mergeCell ref="A163:H163"/>
    <mergeCell ref="B158:C158"/>
    <mergeCell ref="B160:C160"/>
    <mergeCell ref="B159:C159"/>
    <mergeCell ref="C30:C52"/>
    <mergeCell ref="C4:C15"/>
    <mergeCell ref="A16:B16"/>
    <mergeCell ref="C56:C72"/>
    <mergeCell ref="A73:B73"/>
    <mergeCell ref="A17:H17"/>
    <mergeCell ref="A148:B148"/>
  </mergeCells>
  <pageMargins left="0.7" right="1.099" top="0.75" bottom="0.75" header="0.3" footer="0.3"/>
  <pageSetup scale="90" orientation="landscape" r:id="rId1"/>
  <rowBreaks count="5" manualBreakCount="5">
    <brk id="28" max="7" man="1"/>
    <brk id="54" max="7" man="1"/>
    <brk id="73" max="7" man="1"/>
    <brk id="104" max="7" man="1"/>
    <brk id="140" max="7" man="1"/>
  </rowBreaks>
  <drawing r:id="rId2"/>
  <legacyDrawing r:id="rId3"/>
  <oleObjects>
    <mc:AlternateContent xmlns:mc="http://schemas.openxmlformats.org/markup-compatibility/2006">
      <mc:Choice Requires="x14">
        <oleObject progId="PBrush" shapeId="311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99060</xdr:rowOff>
              </from>
              <to>
                <xdr:col>1</xdr:col>
                <xdr:colOff>403860</xdr:colOff>
                <xdr:row>0</xdr:row>
                <xdr:rowOff>899160</xdr:rowOff>
              </to>
            </anchor>
          </objectPr>
        </oleObject>
      </mc:Choice>
      <mc:Fallback>
        <oleObject progId="PBrush" shapeId="311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9"/>
  <sheetViews>
    <sheetView rightToLeft="1" topLeftCell="A93" workbookViewId="0">
      <selection activeCell="G114" sqref="E114:G119"/>
    </sheetView>
  </sheetViews>
  <sheetFormatPr defaultRowHeight="13.8" x14ac:dyDescent="0.25"/>
  <cols>
    <col min="3" max="3" width="15" customWidth="1"/>
    <col min="4" max="4" width="14.296875" customWidth="1"/>
    <col min="5" max="5" width="19.296875" customWidth="1"/>
    <col min="6" max="6" width="18.296875" customWidth="1"/>
    <col min="7" max="7" width="18.3984375" customWidth="1"/>
    <col min="8" max="8" width="19" customWidth="1"/>
  </cols>
  <sheetData>
    <row r="1" spans="1:8" x14ac:dyDescent="0.25">
      <c r="A1" s="215" t="s">
        <v>101</v>
      </c>
      <c r="B1" s="216"/>
      <c r="C1" s="216"/>
      <c r="D1" s="216"/>
      <c r="E1" s="216"/>
      <c r="F1" s="216"/>
      <c r="G1" s="216"/>
      <c r="H1" s="216"/>
    </row>
    <row r="2" spans="1:8" x14ac:dyDescent="0.25">
      <c r="A2" s="216"/>
      <c r="B2" s="216"/>
      <c r="C2" s="216"/>
      <c r="D2" s="216"/>
      <c r="E2" s="216"/>
      <c r="F2" s="216"/>
      <c r="G2" s="216"/>
      <c r="H2" s="216"/>
    </row>
    <row r="3" spans="1:8" x14ac:dyDescent="0.25">
      <c r="A3" s="216"/>
      <c r="B3" s="216"/>
      <c r="C3" s="216"/>
      <c r="D3" s="216"/>
      <c r="E3" s="216"/>
      <c r="F3" s="216"/>
      <c r="G3" s="216"/>
      <c r="H3" s="216"/>
    </row>
    <row r="4" spans="1:8" x14ac:dyDescent="0.25">
      <c r="A4" s="216"/>
      <c r="B4" s="216"/>
      <c r="C4" s="216"/>
      <c r="D4" s="216"/>
      <c r="E4" s="216"/>
      <c r="F4" s="216"/>
      <c r="G4" s="216"/>
      <c r="H4" s="216"/>
    </row>
    <row r="5" spans="1:8" x14ac:dyDescent="0.25">
      <c r="A5" s="186"/>
      <c r="B5" s="186"/>
      <c r="C5" s="186"/>
      <c r="D5" s="186"/>
      <c r="E5" s="186"/>
      <c r="F5" s="186"/>
      <c r="G5" s="186"/>
      <c r="H5" s="186"/>
    </row>
    <row r="6" spans="1:8" ht="27.75" customHeight="1" x14ac:dyDescent="0.25">
      <c r="A6" s="3" t="s">
        <v>25</v>
      </c>
      <c r="B6" s="3" t="s">
        <v>35</v>
      </c>
      <c r="C6" s="3" t="s">
        <v>27</v>
      </c>
      <c r="D6" s="3" t="s">
        <v>36</v>
      </c>
      <c r="E6" s="3" t="s">
        <v>39</v>
      </c>
      <c r="F6" s="3" t="s">
        <v>37</v>
      </c>
      <c r="G6" s="3" t="s">
        <v>40</v>
      </c>
      <c r="H6" s="3" t="s">
        <v>41</v>
      </c>
    </row>
    <row r="7" spans="1:8" ht="23.25" customHeight="1" x14ac:dyDescent="0.25">
      <c r="A7" s="217" t="s">
        <v>60</v>
      </c>
      <c r="B7" s="218"/>
      <c r="C7" s="218"/>
      <c r="D7" s="218"/>
      <c r="E7" s="218"/>
      <c r="F7" s="218"/>
      <c r="G7" s="218"/>
      <c r="H7" s="219"/>
    </row>
    <row r="8" spans="1:8" x14ac:dyDescent="0.25">
      <c r="A8" s="6">
        <v>1</v>
      </c>
      <c r="B8" s="1" t="s">
        <v>24</v>
      </c>
      <c r="C8" s="178" t="s">
        <v>44</v>
      </c>
      <c r="D8" s="6"/>
      <c r="E8" s="7"/>
      <c r="F8" s="7"/>
      <c r="G8" s="7"/>
      <c r="H8" s="6"/>
    </row>
    <row r="9" spans="1:8" x14ac:dyDescent="0.25">
      <c r="A9" s="6">
        <v>2</v>
      </c>
      <c r="B9" s="1" t="s">
        <v>23</v>
      </c>
      <c r="C9" s="179"/>
      <c r="D9" s="6"/>
      <c r="E9" s="7"/>
      <c r="F9" s="7"/>
      <c r="G9" s="7"/>
      <c r="H9" s="6"/>
    </row>
    <row r="10" spans="1:8" x14ac:dyDescent="0.25">
      <c r="A10" s="6">
        <v>3</v>
      </c>
      <c r="B10" s="1" t="s">
        <v>22</v>
      </c>
      <c r="C10" s="179"/>
      <c r="D10" s="6"/>
      <c r="E10" s="7"/>
      <c r="F10" s="6"/>
      <c r="G10" s="6"/>
      <c r="H10" s="6"/>
    </row>
    <row r="11" spans="1:8" x14ac:dyDescent="0.25">
      <c r="A11" s="6">
        <v>4</v>
      </c>
      <c r="B11" s="1" t="s">
        <v>20</v>
      </c>
      <c r="C11" s="181"/>
      <c r="D11" s="6"/>
      <c r="E11" s="7"/>
      <c r="F11" s="6"/>
      <c r="G11" s="6"/>
      <c r="H11" s="6"/>
    </row>
    <row r="12" spans="1:8" x14ac:dyDescent="0.25">
      <c r="A12" s="213" t="s">
        <v>34</v>
      </c>
      <c r="B12" s="213"/>
      <c r="C12" s="12"/>
      <c r="D12" s="12"/>
      <c r="E12" s="12">
        <f>SUM(E8:E11)</f>
        <v>0</v>
      </c>
      <c r="F12" s="12">
        <f t="shared" ref="F12" si="0">SUM(F8:F11)</f>
        <v>0</v>
      </c>
      <c r="G12" s="12">
        <f>SUM(G8:G11)</f>
        <v>0</v>
      </c>
      <c r="H12" s="12"/>
    </row>
    <row r="13" spans="1:8" x14ac:dyDescent="0.25">
      <c r="A13" s="197" t="s">
        <v>38</v>
      </c>
      <c r="B13" s="198"/>
      <c r="C13" s="198"/>
      <c r="D13" s="198"/>
      <c r="E13" s="198"/>
      <c r="F13" s="198"/>
      <c r="G13" s="198"/>
      <c r="H13" s="160"/>
    </row>
    <row r="14" spans="1:8" x14ac:dyDescent="0.25">
      <c r="A14" s="6">
        <v>1</v>
      </c>
      <c r="B14" s="6" t="s">
        <v>24</v>
      </c>
      <c r="C14" s="214" t="s">
        <v>45</v>
      </c>
      <c r="D14" s="6"/>
      <c r="E14" s="6"/>
      <c r="F14" s="6"/>
      <c r="G14" s="6"/>
      <c r="H14" s="6"/>
    </row>
    <row r="15" spans="1:8" x14ac:dyDescent="0.25">
      <c r="A15" s="6">
        <v>2</v>
      </c>
      <c r="B15" s="6" t="s">
        <v>23</v>
      </c>
      <c r="C15" s="214"/>
      <c r="D15" s="6"/>
      <c r="E15" s="7"/>
      <c r="F15" s="6"/>
      <c r="G15" s="6"/>
      <c r="H15" s="6"/>
    </row>
    <row r="16" spans="1:8" x14ac:dyDescent="0.25">
      <c r="A16" s="6">
        <v>3</v>
      </c>
      <c r="B16" s="6" t="s">
        <v>22</v>
      </c>
      <c r="C16" s="214"/>
      <c r="D16" s="6"/>
      <c r="E16" s="7"/>
      <c r="F16" s="6"/>
      <c r="G16" s="6"/>
      <c r="H16" s="6"/>
    </row>
    <row r="17" spans="1:8" x14ac:dyDescent="0.25">
      <c r="A17" s="6">
        <v>4</v>
      </c>
      <c r="B17" s="6" t="s">
        <v>20</v>
      </c>
      <c r="C17" s="214"/>
      <c r="D17" s="6"/>
      <c r="E17" s="7"/>
      <c r="F17" s="6"/>
      <c r="G17" s="6"/>
      <c r="H17" s="6"/>
    </row>
    <row r="18" spans="1:8" x14ac:dyDescent="0.25">
      <c r="A18" s="174" t="s">
        <v>34</v>
      </c>
      <c r="B18" s="175"/>
      <c r="C18" s="12"/>
      <c r="D18" s="12"/>
      <c r="E18" s="12">
        <f>SUM(E14:E17)</f>
        <v>0</v>
      </c>
      <c r="F18" s="12">
        <f t="shared" ref="F18:G18" si="1">SUM(F14:F17)</f>
        <v>0</v>
      </c>
      <c r="G18" s="12">
        <f t="shared" si="1"/>
        <v>0</v>
      </c>
      <c r="H18" s="12"/>
    </row>
    <row r="19" spans="1:8" x14ac:dyDescent="0.25">
      <c r="A19" s="197" t="s">
        <v>42</v>
      </c>
      <c r="B19" s="198"/>
      <c r="C19" s="198"/>
      <c r="D19" s="198"/>
      <c r="E19" s="198"/>
      <c r="F19" s="198"/>
      <c r="G19" s="198"/>
      <c r="H19" s="160"/>
    </row>
    <row r="20" spans="1:8" x14ac:dyDescent="0.25">
      <c r="A20" s="6">
        <v>1</v>
      </c>
      <c r="B20" s="6" t="s">
        <v>24</v>
      </c>
      <c r="C20" s="214" t="s">
        <v>49</v>
      </c>
      <c r="D20" s="6"/>
      <c r="E20" s="7"/>
      <c r="F20" s="6"/>
      <c r="G20" s="6"/>
      <c r="H20" s="6"/>
    </row>
    <row r="21" spans="1:8" x14ac:dyDescent="0.25">
      <c r="A21" s="6">
        <v>2</v>
      </c>
      <c r="B21" s="6" t="s">
        <v>23</v>
      </c>
      <c r="C21" s="214"/>
      <c r="D21" s="6"/>
      <c r="E21" s="6"/>
      <c r="F21" s="6"/>
      <c r="G21" s="6"/>
      <c r="H21" s="6"/>
    </row>
    <row r="22" spans="1:8" x14ac:dyDescent="0.25">
      <c r="A22" s="6">
        <v>3</v>
      </c>
      <c r="B22" s="6" t="s">
        <v>22</v>
      </c>
      <c r="C22" s="214"/>
      <c r="D22" s="6"/>
      <c r="E22" s="7"/>
      <c r="F22" s="6"/>
      <c r="G22" s="6"/>
      <c r="H22" s="6"/>
    </row>
    <row r="23" spans="1:8" x14ac:dyDescent="0.25">
      <c r="A23" s="6">
        <v>4</v>
      </c>
      <c r="B23" s="6" t="s">
        <v>20</v>
      </c>
      <c r="C23" s="214"/>
      <c r="D23" s="6"/>
      <c r="E23" s="7"/>
      <c r="F23" s="6"/>
      <c r="G23" s="6"/>
      <c r="H23" s="6"/>
    </row>
    <row r="24" spans="1:8" x14ac:dyDescent="0.25">
      <c r="A24" s="213" t="s">
        <v>34</v>
      </c>
      <c r="B24" s="213"/>
      <c r="C24" s="12"/>
      <c r="D24" s="12"/>
      <c r="E24" s="12">
        <f>SUM(E20:E23)</f>
        <v>0</v>
      </c>
      <c r="F24" s="12">
        <f t="shared" ref="F24:G24" si="2">SUM(F20:F23)</f>
        <v>0</v>
      </c>
      <c r="G24" s="12">
        <f t="shared" si="2"/>
        <v>0</v>
      </c>
      <c r="H24" s="12"/>
    </row>
    <row r="25" spans="1:8" x14ac:dyDescent="0.25">
      <c r="A25" s="192" t="s">
        <v>54</v>
      </c>
      <c r="B25" s="193"/>
      <c r="C25" s="193"/>
      <c r="D25" s="193"/>
      <c r="E25" s="193"/>
      <c r="F25" s="193"/>
      <c r="G25" s="193"/>
      <c r="H25" s="194"/>
    </row>
    <row r="26" spans="1:8" x14ac:dyDescent="0.25">
      <c r="A26" s="6">
        <v>1</v>
      </c>
      <c r="B26" s="6" t="s">
        <v>24</v>
      </c>
      <c r="C26" s="214" t="s">
        <v>47</v>
      </c>
      <c r="D26" s="6"/>
      <c r="E26" s="6"/>
      <c r="F26" s="6"/>
      <c r="G26" s="6"/>
      <c r="H26" s="6"/>
    </row>
    <row r="27" spans="1:8" x14ac:dyDescent="0.25">
      <c r="A27" s="6">
        <v>2</v>
      </c>
      <c r="B27" s="6" t="s">
        <v>23</v>
      </c>
      <c r="C27" s="214"/>
      <c r="D27" s="6"/>
      <c r="E27" s="6"/>
      <c r="F27" s="6"/>
      <c r="G27" s="6"/>
      <c r="H27" s="6"/>
    </row>
    <row r="28" spans="1:8" x14ac:dyDescent="0.25">
      <c r="A28" s="6">
        <v>3</v>
      </c>
      <c r="B28" s="6" t="s">
        <v>22</v>
      </c>
      <c r="C28" s="214"/>
      <c r="D28" s="6"/>
      <c r="E28" s="7"/>
      <c r="F28" s="6"/>
      <c r="G28" s="6"/>
      <c r="H28" s="6"/>
    </row>
    <row r="29" spans="1:8" x14ac:dyDescent="0.25">
      <c r="A29" s="6">
        <v>4</v>
      </c>
      <c r="B29" s="6" t="s">
        <v>20</v>
      </c>
      <c r="C29" s="214"/>
      <c r="D29" s="6"/>
      <c r="E29" s="7"/>
      <c r="F29" s="6"/>
      <c r="G29" s="6"/>
      <c r="H29" s="6"/>
    </row>
    <row r="30" spans="1:8" x14ac:dyDescent="0.25">
      <c r="A30" s="174" t="s">
        <v>34</v>
      </c>
      <c r="B30" s="175"/>
      <c r="C30" s="12"/>
      <c r="D30" s="12"/>
      <c r="E30" s="12">
        <f>SUM(E26:E29)</f>
        <v>0</v>
      </c>
      <c r="F30" s="12">
        <f t="shared" ref="F30:G30" si="3">SUM(F26:F29)</f>
        <v>0</v>
      </c>
      <c r="G30" s="12">
        <f t="shared" si="3"/>
        <v>0</v>
      </c>
      <c r="H30" s="12"/>
    </row>
    <row r="31" spans="1:8" x14ac:dyDescent="0.25">
      <c r="A31" s="192" t="s">
        <v>43</v>
      </c>
      <c r="B31" s="193"/>
      <c r="C31" s="193"/>
      <c r="D31" s="193"/>
      <c r="E31" s="193"/>
      <c r="F31" s="193"/>
      <c r="G31" s="193"/>
      <c r="H31" s="194"/>
    </row>
    <row r="32" spans="1:8" x14ac:dyDescent="0.25">
      <c r="A32" s="6">
        <v>1</v>
      </c>
      <c r="B32" s="6" t="s">
        <v>24</v>
      </c>
      <c r="C32" s="214" t="s">
        <v>29</v>
      </c>
      <c r="D32" s="6"/>
      <c r="E32" s="6"/>
      <c r="F32" s="6"/>
      <c r="G32" s="6"/>
      <c r="H32" s="6"/>
    </row>
    <row r="33" spans="1:8" x14ac:dyDescent="0.25">
      <c r="A33" s="6">
        <v>2</v>
      </c>
      <c r="B33" s="6" t="s">
        <v>23</v>
      </c>
      <c r="C33" s="214"/>
      <c r="D33" s="6"/>
      <c r="E33" s="6"/>
      <c r="F33" s="6"/>
      <c r="G33" s="6"/>
      <c r="H33" s="6"/>
    </row>
    <row r="34" spans="1:8" x14ac:dyDescent="0.25">
      <c r="A34" s="6">
        <v>3</v>
      </c>
      <c r="B34" s="6" t="s">
        <v>22</v>
      </c>
      <c r="C34" s="214"/>
      <c r="D34" s="6"/>
      <c r="E34" s="7"/>
      <c r="F34" s="6"/>
      <c r="G34" s="6"/>
      <c r="H34" s="6"/>
    </row>
    <row r="35" spans="1:8" x14ac:dyDescent="0.25">
      <c r="A35" s="6">
        <v>4</v>
      </c>
      <c r="B35" s="6" t="s">
        <v>20</v>
      </c>
      <c r="C35" s="214"/>
      <c r="D35" s="6"/>
      <c r="E35" s="7"/>
      <c r="F35" s="6"/>
      <c r="G35" s="6"/>
      <c r="H35" s="6"/>
    </row>
    <row r="36" spans="1:8" x14ac:dyDescent="0.25">
      <c r="A36" s="213" t="s">
        <v>11</v>
      </c>
      <c r="B36" s="213"/>
      <c r="C36" s="12"/>
      <c r="D36" s="12"/>
      <c r="E36" s="12">
        <f>SUM(E32:E35)</f>
        <v>0</v>
      </c>
      <c r="F36" s="12">
        <f t="shared" ref="F36:G36" si="4">SUM(F32:F35)</f>
        <v>0</v>
      </c>
      <c r="G36" s="12">
        <f t="shared" si="4"/>
        <v>0</v>
      </c>
      <c r="H36" s="12"/>
    </row>
    <row r="37" spans="1:8" x14ac:dyDescent="0.25">
      <c r="A37" s="192" t="s">
        <v>55</v>
      </c>
      <c r="B37" s="193"/>
      <c r="C37" s="193"/>
      <c r="D37" s="193"/>
      <c r="E37" s="193"/>
      <c r="F37" s="193"/>
      <c r="G37" s="193"/>
      <c r="H37" s="194"/>
    </row>
    <row r="38" spans="1:8" x14ac:dyDescent="0.25">
      <c r="A38" s="6">
        <v>1</v>
      </c>
      <c r="B38" s="6" t="s">
        <v>24</v>
      </c>
      <c r="C38" s="214" t="s">
        <v>30</v>
      </c>
      <c r="D38" s="6"/>
      <c r="E38" s="6"/>
      <c r="F38" s="6"/>
      <c r="G38" s="6"/>
      <c r="H38" s="6"/>
    </row>
    <row r="39" spans="1:8" x14ac:dyDescent="0.25">
      <c r="A39" s="6">
        <v>2</v>
      </c>
      <c r="B39" s="6" t="s">
        <v>23</v>
      </c>
      <c r="C39" s="214"/>
      <c r="D39" s="6"/>
      <c r="E39" s="6"/>
      <c r="F39" s="6"/>
      <c r="G39" s="6"/>
      <c r="H39" s="6"/>
    </row>
    <row r="40" spans="1:8" x14ac:dyDescent="0.25">
      <c r="A40" s="6">
        <v>3</v>
      </c>
      <c r="B40" s="6" t="s">
        <v>22</v>
      </c>
      <c r="C40" s="214"/>
      <c r="D40" s="6"/>
      <c r="E40" s="7"/>
      <c r="F40" s="6"/>
      <c r="G40" s="6"/>
      <c r="H40" s="6"/>
    </row>
    <row r="41" spans="1:8" x14ac:dyDescent="0.25">
      <c r="A41" s="6">
        <v>4</v>
      </c>
      <c r="B41" s="6" t="s">
        <v>20</v>
      </c>
      <c r="C41" s="214"/>
      <c r="D41" s="6"/>
      <c r="E41" s="7"/>
      <c r="F41" s="6"/>
      <c r="G41" s="6"/>
      <c r="H41" s="6"/>
    </row>
    <row r="42" spans="1:8" x14ac:dyDescent="0.25">
      <c r="A42" s="213" t="s">
        <v>34</v>
      </c>
      <c r="B42" s="213"/>
      <c r="C42" s="12"/>
      <c r="D42" s="12"/>
      <c r="E42" s="12">
        <f>SUM(E38:E41)</f>
        <v>0</v>
      </c>
      <c r="F42" s="12">
        <f t="shared" ref="F42:G42" si="5">SUM(F38:F41)</f>
        <v>0</v>
      </c>
      <c r="G42" s="12">
        <f t="shared" si="5"/>
        <v>0</v>
      </c>
      <c r="H42" s="12"/>
    </row>
    <row r="43" spans="1:8" x14ac:dyDescent="0.25">
      <c r="A43" s="192" t="s">
        <v>56</v>
      </c>
      <c r="B43" s="193"/>
      <c r="C43" s="193"/>
      <c r="D43" s="193"/>
      <c r="E43" s="193"/>
      <c r="F43" s="193"/>
      <c r="G43" s="193"/>
      <c r="H43" s="194"/>
    </row>
    <row r="44" spans="1:8" x14ac:dyDescent="0.25">
      <c r="A44" s="6">
        <v>1</v>
      </c>
      <c r="B44" s="6" t="s">
        <v>24</v>
      </c>
      <c r="C44" s="214" t="s">
        <v>31</v>
      </c>
      <c r="D44" s="6"/>
      <c r="E44" s="6"/>
      <c r="F44" s="6"/>
      <c r="G44" s="6"/>
      <c r="H44" s="6"/>
    </row>
    <row r="45" spans="1:8" x14ac:dyDescent="0.25">
      <c r="A45" s="6">
        <v>2</v>
      </c>
      <c r="B45" s="6" t="s">
        <v>23</v>
      </c>
      <c r="C45" s="214"/>
      <c r="D45" s="6"/>
      <c r="E45" s="6"/>
      <c r="F45" s="6"/>
      <c r="G45" s="6"/>
      <c r="H45" s="6"/>
    </row>
    <row r="46" spans="1:8" x14ac:dyDescent="0.25">
      <c r="A46" s="6">
        <v>3</v>
      </c>
      <c r="B46" s="6" t="s">
        <v>22</v>
      </c>
      <c r="C46" s="214"/>
      <c r="D46" s="6"/>
      <c r="E46" s="7"/>
      <c r="F46" s="6"/>
      <c r="G46" s="6"/>
      <c r="H46" s="6"/>
    </row>
    <row r="47" spans="1:8" x14ac:dyDescent="0.25">
      <c r="A47" s="6">
        <v>4</v>
      </c>
      <c r="B47" s="6" t="s">
        <v>20</v>
      </c>
      <c r="C47" s="214"/>
      <c r="D47" s="6"/>
      <c r="E47" s="7"/>
      <c r="F47" s="6"/>
      <c r="G47" s="6"/>
      <c r="H47" s="6"/>
    </row>
    <row r="48" spans="1:8" x14ac:dyDescent="0.25">
      <c r="A48" s="213" t="s">
        <v>34</v>
      </c>
      <c r="B48" s="213"/>
      <c r="C48" s="12"/>
      <c r="D48" s="12"/>
      <c r="E48" s="12">
        <f>SUM(E44:E47)</f>
        <v>0</v>
      </c>
      <c r="F48" s="12">
        <f t="shared" ref="F48:G48" si="6">SUM(F44:F47)</f>
        <v>0</v>
      </c>
      <c r="G48" s="12">
        <f t="shared" si="6"/>
        <v>0</v>
      </c>
      <c r="H48" s="12"/>
    </row>
    <row r="49" spans="1:8" x14ac:dyDescent="0.25">
      <c r="A49" s="192" t="s">
        <v>57</v>
      </c>
      <c r="B49" s="193"/>
      <c r="C49" s="193"/>
      <c r="D49" s="193"/>
      <c r="E49" s="193"/>
      <c r="F49" s="193"/>
      <c r="G49" s="193"/>
      <c r="H49" s="194"/>
    </row>
    <row r="50" spans="1:8" x14ac:dyDescent="0.25">
      <c r="A50" s="6">
        <v>1</v>
      </c>
      <c r="B50" s="6" t="s">
        <v>24</v>
      </c>
      <c r="C50" s="203" t="s">
        <v>32</v>
      </c>
      <c r="D50" s="6"/>
      <c r="E50" s="6"/>
      <c r="F50" s="6"/>
      <c r="G50" s="6"/>
      <c r="H50" s="6"/>
    </row>
    <row r="51" spans="1:8" x14ac:dyDescent="0.25">
      <c r="A51" s="6">
        <v>2</v>
      </c>
      <c r="B51" s="6" t="s">
        <v>23</v>
      </c>
      <c r="C51" s="203"/>
      <c r="D51" s="6"/>
      <c r="E51" s="6"/>
      <c r="F51" s="6"/>
      <c r="G51" s="6"/>
      <c r="H51" s="6"/>
    </row>
    <row r="52" spans="1:8" x14ac:dyDescent="0.25">
      <c r="A52" s="6">
        <v>3</v>
      </c>
      <c r="B52" s="6" t="s">
        <v>22</v>
      </c>
      <c r="C52" s="203"/>
      <c r="D52" s="6"/>
      <c r="E52" s="6"/>
      <c r="F52" s="6"/>
      <c r="G52" s="6"/>
      <c r="H52" s="6"/>
    </row>
    <row r="53" spans="1:8" x14ac:dyDescent="0.25">
      <c r="A53" s="6">
        <v>4</v>
      </c>
      <c r="B53" s="6" t="s">
        <v>20</v>
      </c>
      <c r="C53" s="203"/>
      <c r="D53" s="6"/>
      <c r="E53" s="7"/>
      <c r="F53" s="6"/>
      <c r="G53" s="6"/>
      <c r="H53" s="6"/>
    </row>
    <row r="54" spans="1:8" x14ac:dyDescent="0.25">
      <c r="A54" s="213" t="s">
        <v>34</v>
      </c>
      <c r="B54" s="213"/>
      <c r="C54" s="12"/>
      <c r="D54" s="12"/>
      <c r="E54" s="12">
        <f>SUM(E50:E53)</f>
        <v>0</v>
      </c>
      <c r="F54" s="12">
        <f t="shared" ref="F54:G54" si="7">SUM(F50:F53)</f>
        <v>0</v>
      </c>
      <c r="G54" s="12">
        <f t="shared" si="7"/>
        <v>0</v>
      </c>
      <c r="H54" s="12"/>
    </row>
    <row r="55" spans="1:8" x14ac:dyDescent="0.25">
      <c r="A55" s="192" t="s">
        <v>58</v>
      </c>
      <c r="B55" s="193"/>
      <c r="C55" s="193"/>
      <c r="D55" s="193"/>
      <c r="E55" s="193"/>
      <c r="F55" s="193"/>
      <c r="G55" s="193"/>
      <c r="H55" s="194"/>
    </row>
    <row r="56" spans="1:8" x14ac:dyDescent="0.25">
      <c r="A56" s="6">
        <v>1</v>
      </c>
      <c r="B56" s="6" t="s">
        <v>24</v>
      </c>
      <c r="C56" s="214" t="s">
        <v>48</v>
      </c>
      <c r="D56" s="6"/>
      <c r="E56" s="6"/>
      <c r="F56" s="6"/>
      <c r="G56" s="6"/>
      <c r="H56" s="6"/>
    </row>
    <row r="57" spans="1:8" x14ac:dyDescent="0.25">
      <c r="A57" s="6">
        <v>2</v>
      </c>
      <c r="B57" s="6" t="s">
        <v>23</v>
      </c>
      <c r="C57" s="214"/>
      <c r="D57" s="6"/>
      <c r="E57" s="6"/>
      <c r="F57" s="6"/>
      <c r="G57" s="6"/>
      <c r="H57" s="6"/>
    </row>
    <row r="58" spans="1:8" x14ac:dyDescent="0.25">
      <c r="A58" s="6">
        <v>3</v>
      </c>
      <c r="B58" s="6" t="s">
        <v>22</v>
      </c>
      <c r="C58" s="214"/>
      <c r="D58" s="6"/>
      <c r="E58" s="7"/>
      <c r="F58" s="6"/>
      <c r="G58" s="6"/>
      <c r="H58" s="6"/>
    </row>
    <row r="59" spans="1:8" x14ac:dyDescent="0.25">
      <c r="A59" s="6">
        <v>4</v>
      </c>
      <c r="B59" s="6" t="s">
        <v>20</v>
      </c>
      <c r="C59" s="214"/>
      <c r="D59" s="6"/>
      <c r="E59" s="7"/>
      <c r="F59" s="6"/>
      <c r="G59" s="6"/>
      <c r="H59" s="6"/>
    </row>
    <row r="60" spans="1:8" x14ac:dyDescent="0.25">
      <c r="A60" s="202" t="s">
        <v>34</v>
      </c>
      <c r="B60" s="202"/>
      <c r="C60" s="14"/>
      <c r="D60" s="14"/>
      <c r="E60" s="14">
        <f>SUM(E56:E59)</f>
        <v>0</v>
      </c>
      <c r="F60" s="14">
        <f t="shared" ref="F60:G60" si="8">SUM(F56:F59)</f>
        <v>0</v>
      </c>
      <c r="G60" s="14">
        <f t="shared" si="8"/>
        <v>0</v>
      </c>
      <c r="H60" s="14"/>
    </row>
    <row r="61" spans="1:8" x14ac:dyDescent="0.25">
      <c r="A61" s="192" t="s">
        <v>61</v>
      </c>
      <c r="B61" s="193"/>
      <c r="C61" s="193"/>
      <c r="D61" s="193"/>
      <c r="E61" s="193"/>
      <c r="F61" s="193"/>
      <c r="G61" s="193"/>
      <c r="H61" s="194"/>
    </row>
    <row r="62" spans="1:8" x14ac:dyDescent="0.25">
      <c r="A62" s="6">
        <v>1</v>
      </c>
      <c r="B62" s="6" t="s">
        <v>24</v>
      </c>
      <c r="C62" s="203" t="s">
        <v>33</v>
      </c>
      <c r="D62" s="6"/>
      <c r="E62" s="6"/>
      <c r="F62" s="6"/>
      <c r="G62" s="6"/>
      <c r="H62" s="6"/>
    </row>
    <row r="63" spans="1:8" x14ac:dyDescent="0.25">
      <c r="A63" s="6">
        <v>2</v>
      </c>
      <c r="B63" s="6" t="s">
        <v>23</v>
      </c>
      <c r="C63" s="203"/>
      <c r="D63" s="6"/>
      <c r="E63" s="6"/>
      <c r="F63" s="6"/>
      <c r="G63" s="6"/>
      <c r="H63" s="6"/>
    </row>
    <row r="64" spans="1:8" x14ac:dyDescent="0.25">
      <c r="A64" s="6">
        <v>3</v>
      </c>
      <c r="B64" s="6" t="s">
        <v>22</v>
      </c>
      <c r="C64" s="203"/>
      <c r="D64" s="6"/>
      <c r="E64" s="7"/>
      <c r="F64" s="6"/>
      <c r="G64" s="6"/>
      <c r="H64" s="6"/>
    </row>
    <row r="65" spans="1:8" x14ac:dyDescent="0.25">
      <c r="A65" s="6">
        <v>4</v>
      </c>
      <c r="B65" s="6" t="s">
        <v>20</v>
      </c>
      <c r="C65" s="203"/>
      <c r="D65" s="6"/>
      <c r="E65" s="7"/>
      <c r="F65" s="6"/>
      <c r="G65" s="6"/>
      <c r="H65" s="6"/>
    </row>
    <row r="66" spans="1:8" x14ac:dyDescent="0.25">
      <c r="A66" s="202" t="s">
        <v>34</v>
      </c>
      <c r="B66" s="202"/>
      <c r="C66" s="14"/>
      <c r="D66" s="14"/>
      <c r="E66" s="14">
        <f>SUM(E62:E65)</f>
        <v>0</v>
      </c>
      <c r="F66" s="14">
        <f t="shared" ref="F66:G66" si="9">SUM(F62:F65)</f>
        <v>0</v>
      </c>
      <c r="G66" s="14">
        <f t="shared" si="9"/>
        <v>0</v>
      </c>
      <c r="H66" s="14"/>
    </row>
    <row r="67" spans="1:8" x14ac:dyDescent="0.25">
      <c r="A67" s="192" t="s">
        <v>59</v>
      </c>
      <c r="B67" s="193"/>
      <c r="C67" s="193"/>
      <c r="D67" s="193"/>
      <c r="E67" s="193"/>
      <c r="F67" s="193"/>
      <c r="G67" s="193"/>
      <c r="H67" s="194"/>
    </row>
    <row r="68" spans="1:8" x14ac:dyDescent="0.25">
      <c r="A68" s="6">
        <v>1</v>
      </c>
      <c r="B68" s="6" t="s">
        <v>24</v>
      </c>
      <c r="C68" s="203" t="s">
        <v>50</v>
      </c>
      <c r="D68" s="6"/>
      <c r="E68" s="6"/>
      <c r="F68" s="6"/>
      <c r="G68" s="6"/>
      <c r="H68" s="6"/>
    </row>
    <row r="69" spans="1:8" x14ac:dyDescent="0.25">
      <c r="A69" s="6">
        <v>2</v>
      </c>
      <c r="B69" s="6" t="s">
        <v>23</v>
      </c>
      <c r="C69" s="203"/>
      <c r="D69" s="6"/>
      <c r="E69" s="6"/>
      <c r="F69" s="6"/>
      <c r="G69" s="6"/>
      <c r="H69" s="6"/>
    </row>
    <row r="70" spans="1:8" x14ac:dyDescent="0.25">
      <c r="A70" s="6">
        <v>3</v>
      </c>
      <c r="B70" s="6" t="s">
        <v>22</v>
      </c>
      <c r="C70" s="203"/>
      <c r="D70" s="6"/>
      <c r="E70" s="6"/>
      <c r="F70" s="6"/>
      <c r="G70" s="6"/>
      <c r="H70" s="6"/>
    </row>
    <row r="71" spans="1:8" x14ac:dyDescent="0.25">
      <c r="A71" s="6">
        <v>4</v>
      </c>
      <c r="B71" s="6" t="s">
        <v>20</v>
      </c>
      <c r="C71" s="203"/>
      <c r="D71" s="6"/>
      <c r="E71" s="6"/>
      <c r="F71" s="6"/>
      <c r="G71" s="6"/>
      <c r="H71" s="6"/>
    </row>
    <row r="72" spans="1:8" x14ac:dyDescent="0.25">
      <c r="A72" s="176" t="s">
        <v>34</v>
      </c>
      <c r="B72" s="176"/>
      <c r="C72" s="15"/>
      <c r="D72" s="15"/>
      <c r="E72" s="15">
        <f>SUM(E68:E71)</f>
        <v>0</v>
      </c>
      <c r="F72" s="15">
        <f t="shared" ref="F72:G72" si="10">SUM(F68:F71)</f>
        <v>0</v>
      </c>
      <c r="G72" s="15">
        <f t="shared" si="10"/>
        <v>0</v>
      </c>
      <c r="H72" s="15"/>
    </row>
    <row r="73" spans="1:8" x14ac:dyDescent="0.25">
      <c r="A73" s="204" t="s">
        <v>66</v>
      </c>
      <c r="B73" s="205"/>
      <c r="C73" s="205"/>
      <c r="D73" s="206"/>
      <c r="E73" s="17"/>
      <c r="F73" s="17"/>
      <c r="G73" s="17"/>
      <c r="H73" s="17"/>
    </row>
    <row r="74" spans="1:8" x14ac:dyDescent="0.25">
      <c r="A74" s="207" t="s">
        <v>64</v>
      </c>
      <c r="B74" s="208"/>
      <c r="C74" s="208"/>
      <c r="D74" s="209"/>
      <c r="E74" s="17">
        <f>E72+E66+E60+E54+E48+E42+E36+E30+E24+E18+E12</f>
        <v>0</v>
      </c>
      <c r="F74" s="17"/>
      <c r="G74" s="17"/>
      <c r="H74" s="17"/>
    </row>
    <row r="75" spans="1:8" x14ac:dyDescent="0.25">
      <c r="A75" s="207" t="s">
        <v>63</v>
      </c>
      <c r="B75" s="208"/>
      <c r="C75" s="208"/>
      <c r="D75" s="209"/>
      <c r="E75" s="17"/>
      <c r="F75" s="17">
        <f>F72+F66+F60+F54+F48+F42+F36+F30+F24+F18+F12</f>
        <v>0</v>
      </c>
      <c r="G75" s="17"/>
      <c r="H75" s="17"/>
    </row>
    <row r="76" spans="1:8" x14ac:dyDescent="0.25">
      <c r="A76" s="207" t="s">
        <v>62</v>
      </c>
      <c r="B76" s="208"/>
      <c r="C76" s="208"/>
      <c r="D76" s="209"/>
      <c r="E76" s="17"/>
      <c r="F76" s="17"/>
      <c r="G76" s="17">
        <f>G72+G66+G60+G54+G48+G42+G36+G30+G24+G18+G12</f>
        <v>0</v>
      </c>
      <c r="H76" s="17"/>
    </row>
    <row r="77" spans="1:8" x14ac:dyDescent="0.25">
      <c r="A77" s="210" t="s">
        <v>16</v>
      </c>
      <c r="B77" s="211"/>
      <c r="C77" s="211"/>
      <c r="D77" s="211"/>
      <c r="E77" s="211"/>
      <c r="F77" s="211"/>
      <c r="G77" s="211"/>
      <c r="H77" s="212"/>
    </row>
    <row r="78" spans="1:8" x14ac:dyDescent="0.25">
      <c r="A78" s="192" t="s">
        <v>60</v>
      </c>
      <c r="B78" s="193"/>
      <c r="C78" s="193"/>
      <c r="D78" s="193"/>
      <c r="E78" s="193"/>
      <c r="F78" s="193"/>
      <c r="G78" s="193"/>
      <c r="H78" s="194"/>
    </row>
    <row r="79" spans="1:8" x14ac:dyDescent="0.25">
      <c r="A79" s="6">
        <v>1</v>
      </c>
      <c r="B79" s="6" t="s">
        <v>21</v>
      </c>
      <c r="C79" s="178" t="s">
        <v>44</v>
      </c>
      <c r="D79" s="6"/>
      <c r="E79" s="6"/>
      <c r="F79" s="6"/>
      <c r="G79" s="6"/>
      <c r="H79" s="6"/>
    </row>
    <row r="80" spans="1:8" x14ac:dyDescent="0.25">
      <c r="A80" s="6">
        <v>2</v>
      </c>
      <c r="B80" s="6" t="s">
        <v>20</v>
      </c>
      <c r="C80" s="179"/>
      <c r="D80" s="6"/>
      <c r="E80" s="6"/>
      <c r="F80" s="6"/>
      <c r="G80" s="6"/>
      <c r="H80" s="6"/>
    </row>
    <row r="81" spans="1:8" x14ac:dyDescent="0.25">
      <c r="A81" s="6">
        <v>3</v>
      </c>
      <c r="B81" s="6" t="s">
        <v>19</v>
      </c>
      <c r="C81" s="179"/>
      <c r="D81" s="6"/>
      <c r="E81" s="6"/>
      <c r="F81" s="6"/>
      <c r="G81" s="6"/>
      <c r="H81" s="6"/>
    </row>
    <row r="82" spans="1:8" x14ac:dyDescent="0.25">
      <c r="A82" s="6">
        <v>4</v>
      </c>
      <c r="B82" s="6" t="s">
        <v>18</v>
      </c>
      <c r="C82" s="179"/>
      <c r="D82" s="6"/>
      <c r="E82" s="6"/>
      <c r="F82" s="6"/>
      <c r="G82" s="6"/>
      <c r="H82" s="6"/>
    </row>
    <row r="83" spans="1:8" x14ac:dyDescent="0.25">
      <c r="A83" s="6">
        <v>5</v>
      </c>
      <c r="B83" s="6" t="s">
        <v>17</v>
      </c>
      <c r="C83" s="181"/>
      <c r="D83" s="6"/>
      <c r="E83" s="6"/>
      <c r="F83" s="6"/>
      <c r="G83" s="6"/>
      <c r="H83" s="6"/>
    </row>
    <row r="84" spans="1:8" x14ac:dyDescent="0.25">
      <c r="A84" s="195" t="s">
        <v>34</v>
      </c>
      <c r="B84" s="196"/>
      <c r="C84" s="14"/>
      <c r="D84" s="14"/>
      <c r="E84" s="14"/>
      <c r="F84" s="14"/>
      <c r="G84" s="14"/>
      <c r="H84" s="14"/>
    </row>
    <row r="85" spans="1:8" x14ac:dyDescent="0.25">
      <c r="A85" s="192" t="s">
        <v>38</v>
      </c>
      <c r="B85" s="193"/>
      <c r="C85" s="193"/>
      <c r="D85" s="193"/>
      <c r="E85" s="193"/>
      <c r="F85" s="193"/>
      <c r="G85" s="193"/>
      <c r="H85" s="194"/>
    </row>
    <row r="86" spans="1:8" x14ac:dyDescent="0.25">
      <c r="A86" s="6">
        <v>1</v>
      </c>
      <c r="B86" s="6" t="s">
        <v>21</v>
      </c>
      <c r="C86" s="178" t="s">
        <v>51</v>
      </c>
      <c r="D86" s="6"/>
      <c r="E86" s="6"/>
      <c r="F86" s="6"/>
      <c r="G86" s="6"/>
      <c r="H86" s="6"/>
    </row>
    <row r="87" spans="1:8" x14ac:dyDescent="0.25">
      <c r="A87" s="6">
        <v>2</v>
      </c>
      <c r="B87" s="6" t="s">
        <v>20</v>
      </c>
      <c r="C87" s="179"/>
      <c r="D87" s="6"/>
      <c r="E87" s="6"/>
      <c r="F87" s="6"/>
      <c r="G87" s="62"/>
      <c r="H87" s="6"/>
    </row>
    <row r="88" spans="1:8" x14ac:dyDescent="0.25">
      <c r="A88" s="6">
        <v>3</v>
      </c>
      <c r="B88" s="6" t="s">
        <v>19</v>
      </c>
      <c r="C88" s="179"/>
      <c r="D88" s="6"/>
      <c r="E88" s="6"/>
      <c r="F88" s="6"/>
      <c r="G88" s="62"/>
      <c r="H88" s="6"/>
    </row>
    <row r="89" spans="1:8" x14ac:dyDescent="0.25">
      <c r="A89" s="6">
        <v>4</v>
      </c>
      <c r="B89" s="6" t="s">
        <v>18</v>
      </c>
      <c r="C89" s="179"/>
      <c r="D89" s="6"/>
      <c r="E89" s="6"/>
      <c r="F89" s="6"/>
      <c r="G89" s="62"/>
      <c r="H89" s="6"/>
    </row>
    <row r="90" spans="1:8" x14ac:dyDescent="0.25">
      <c r="A90" s="6">
        <v>5</v>
      </c>
      <c r="B90" s="6" t="s">
        <v>17</v>
      </c>
      <c r="C90" s="181"/>
      <c r="D90" s="6"/>
      <c r="E90" s="6"/>
      <c r="F90" s="6"/>
      <c r="G90" s="62"/>
      <c r="H90" s="6"/>
    </row>
    <row r="91" spans="1:8" x14ac:dyDescent="0.25">
      <c r="A91" s="195" t="s">
        <v>34</v>
      </c>
      <c r="B91" s="196"/>
      <c r="C91" s="14"/>
      <c r="D91" s="14"/>
      <c r="E91" s="14"/>
      <c r="F91" s="14"/>
      <c r="G91" s="14"/>
      <c r="H91" s="14"/>
    </row>
    <row r="92" spans="1:8" x14ac:dyDescent="0.25">
      <c r="A92" s="197" t="s">
        <v>42</v>
      </c>
      <c r="B92" s="198"/>
      <c r="C92" s="198"/>
      <c r="D92" s="198"/>
      <c r="E92" s="198"/>
      <c r="F92" s="198"/>
      <c r="G92" s="198"/>
      <c r="H92" s="160"/>
    </row>
    <row r="93" spans="1:8" x14ac:dyDescent="0.25">
      <c r="A93" s="6">
        <v>1</v>
      </c>
      <c r="B93" s="6" t="s">
        <v>21</v>
      </c>
      <c r="C93" s="178" t="s">
        <v>46</v>
      </c>
      <c r="D93" s="6"/>
      <c r="E93" s="6"/>
      <c r="F93" s="6"/>
      <c r="G93" s="6"/>
      <c r="H93" s="6"/>
    </row>
    <row r="94" spans="1:8" x14ac:dyDescent="0.25">
      <c r="A94" s="6">
        <v>2</v>
      </c>
      <c r="B94" s="6" t="s">
        <v>20</v>
      </c>
      <c r="C94" s="179"/>
      <c r="D94" s="6"/>
      <c r="E94" s="6"/>
      <c r="F94" s="6"/>
      <c r="G94" s="6"/>
      <c r="H94" s="6"/>
    </row>
    <row r="95" spans="1:8" x14ac:dyDescent="0.25">
      <c r="A95" s="6">
        <v>3</v>
      </c>
      <c r="B95" s="6" t="s">
        <v>19</v>
      </c>
      <c r="C95" s="179"/>
      <c r="D95" s="6"/>
      <c r="E95" s="6"/>
      <c r="F95" s="6"/>
      <c r="G95" s="62"/>
      <c r="H95" s="6"/>
    </row>
    <row r="96" spans="1:8" x14ac:dyDescent="0.25">
      <c r="A96" s="6">
        <v>4</v>
      </c>
      <c r="B96" s="6" t="s">
        <v>18</v>
      </c>
      <c r="C96" s="179"/>
      <c r="D96" s="6"/>
      <c r="E96" s="6"/>
      <c r="F96" s="6"/>
      <c r="G96" s="62"/>
      <c r="H96" s="6"/>
    </row>
    <row r="97" spans="1:8" x14ac:dyDescent="0.25">
      <c r="A97" s="6">
        <v>5</v>
      </c>
      <c r="B97" s="6" t="s">
        <v>17</v>
      </c>
      <c r="C97" s="181"/>
      <c r="D97" s="6"/>
      <c r="E97" s="6"/>
      <c r="F97" s="6"/>
      <c r="G97" s="62"/>
      <c r="H97" s="6"/>
    </row>
    <row r="98" spans="1:8" x14ac:dyDescent="0.25">
      <c r="A98" s="195" t="s">
        <v>34</v>
      </c>
      <c r="B98" s="196"/>
      <c r="C98" s="14"/>
      <c r="D98" s="14"/>
      <c r="E98" s="14">
        <f>SUM(E93:E97)</f>
        <v>0</v>
      </c>
      <c r="F98" s="14">
        <f>SUM(F93:F97)</f>
        <v>0</v>
      </c>
      <c r="G98" s="14">
        <f>SUM(G93:G97)</f>
        <v>0</v>
      </c>
      <c r="H98" s="14"/>
    </row>
    <row r="99" spans="1:8" x14ac:dyDescent="0.25">
      <c r="A99" s="197" t="s">
        <v>54</v>
      </c>
      <c r="B99" s="198"/>
      <c r="C99" s="198"/>
      <c r="D99" s="198"/>
      <c r="E99" s="198"/>
      <c r="F99" s="198"/>
      <c r="G99" s="198"/>
      <c r="H99" s="160"/>
    </row>
    <row r="100" spans="1:8" x14ac:dyDescent="0.25">
      <c r="A100" s="6">
        <v>1</v>
      </c>
      <c r="B100" s="6" t="s">
        <v>21</v>
      </c>
      <c r="C100" s="178" t="s">
        <v>28</v>
      </c>
      <c r="D100" s="6"/>
      <c r="E100" s="6"/>
      <c r="F100" s="6"/>
      <c r="G100" s="6"/>
      <c r="H100" s="6"/>
    </row>
    <row r="101" spans="1:8" x14ac:dyDescent="0.25">
      <c r="A101" s="6">
        <v>2</v>
      </c>
      <c r="B101" s="6" t="s">
        <v>20</v>
      </c>
      <c r="C101" s="179"/>
      <c r="D101" s="6"/>
      <c r="E101" s="6"/>
      <c r="F101" s="6"/>
      <c r="G101" s="62"/>
      <c r="H101" s="6"/>
    </row>
    <row r="102" spans="1:8" x14ac:dyDescent="0.25">
      <c r="A102" s="6">
        <v>3</v>
      </c>
      <c r="B102" s="6" t="s">
        <v>19</v>
      </c>
      <c r="C102" s="179"/>
      <c r="D102" s="6"/>
      <c r="E102" s="6"/>
      <c r="F102" s="6"/>
      <c r="G102" s="62"/>
      <c r="H102" s="6"/>
    </row>
    <row r="103" spans="1:8" x14ac:dyDescent="0.25">
      <c r="A103" s="6">
        <v>4</v>
      </c>
      <c r="B103" s="6" t="s">
        <v>18</v>
      </c>
      <c r="C103" s="179"/>
      <c r="D103" s="6"/>
      <c r="E103" s="6"/>
      <c r="F103" s="6"/>
      <c r="G103" s="62"/>
      <c r="H103" s="6"/>
    </row>
    <row r="104" spans="1:8" x14ac:dyDescent="0.25">
      <c r="A104" s="6">
        <v>5</v>
      </c>
      <c r="B104" s="6" t="s">
        <v>17</v>
      </c>
      <c r="C104" s="181"/>
      <c r="D104" s="6"/>
      <c r="E104" s="6"/>
      <c r="F104" s="6"/>
      <c r="G104" s="62"/>
      <c r="H104" s="6"/>
    </row>
    <row r="105" spans="1:8" x14ac:dyDescent="0.25">
      <c r="A105" s="195" t="s">
        <v>34</v>
      </c>
      <c r="B105" s="196"/>
      <c r="C105" s="14"/>
      <c r="D105" s="14"/>
      <c r="E105" s="14"/>
      <c r="F105" s="14"/>
      <c r="G105" s="14"/>
      <c r="H105" s="14"/>
    </row>
    <row r="106" spans="1:8" x14ac:dyDescent="0.25">
      <c r="A106" s="197" t="s">
        <v>43</v>
      </c>
      <c r="B106" s="198"/>
      <c r="C106" s="198"/>
      <c r="D106" s="198"/>
      <c r="E106" s="198"/>
      <c r="F106" s="198"/>
      <c r="G106" s="198"/>
      <c r="H106" s="160"/>
    </row>
    <row r="107" spans="1:8" x14ac:dyDescent="0.25">
      <c r="A107" s="6">
        <v>1</v>
      </c>
      <c r="B107" s="6" t="s">
        <v>21</v>
      </c>
      <c r="C107" s="199" t="s">
        <v>52</v>
      </c>
      <c r="D107" s="6"/>
      <c r="E107" s="6"/>
      <c r="F107" s="6"/>
      <c r="G107" s="6"/>
      <c r="H107" s="6"/>
    </row>
    <row r="108" spans="1:8" x14ac:dyDescent="0.25">
      <c r="A108" s="6">
        <v>2</v>
      </c>
      <c r="B108" s="6" t="s">
        <v>20</v>
      </c>
      <c r="C108" s="200"/>
      <c r="D108" s="6"/>
      <c r="E108" s="6"/>
      <c r="F108" s="6"/>
      <c r="G108" s="62"/>
      <c r="H108" s="6"/>
    </row>
    <row r="109" spans="1:8" x14ac:dyDescent="0.25">
      <c r="A109" s="6">
        <v>3</v>
      </c>
      <c r="B109" s="6" t="s">
        <v>19</v>
      </c>
      <c r="C109" s="200"/>
      <c r="D109" s="6"/>
      <c r="E109" s="6"/>
      <c r="F109" s="6"/>
      <c r="G109" s="62"/>
      <c r="H109" s="6"/>
    </row>
    <row r="110" spans="1:8" x14ac:dyDescent="0.25">
      <c r="A110" s="6">
        <v>4</v>
      </c>
      <c r="B110" s="6" t="s">
        <v>18</v>
      </c>
      <c r="C110" s="200"/>
      <c r="D110" s="6"/>
      <c r="E110" s="6"/>
      <c r="F110" s="6"/>
      <c r="G110" s="62"/>
      <c r="H110" s="6"/>
    </row>
    <row r="111" spans="1:8" x14ac:dyDescent="0.25">
      <c r="A111" s="6">
        <v>5</v>
      </c>
      <c r="B111" s="6" t="s">
        <v>17</v>
      </c>
      <c r="C111" s="201"/>
      <c r="D111" s="6"/>
      <c r="E111" s="6"/>
      <c r="F111" s="6"/>
      <c r="G111" s="62"/>
      <c r="H111" s="6"/>
    </row>
    <row r="112" spans="1:8" x14ac:dyDescent="0.25">
      <c r="A112" s="195" t="s">
        <v>34</v>
      </c>
      <c r="B112" s="196"/>
      <c r="C112" s="14"/>
      <c r="D112" s="14"/>
      <c r="E112" s="14"/>
      <c r="F112" s="14"/>
      <c r="G112" s="14"/>
      <c r="H112" s="14"/>
    </row>
    <row r="113" spans="1:8" x14ac:dyDescent="0.25">
      <c r="A113" s="192" t="s">
        <v>58</v>
      </c>
      <c r="B113" s="193"/>
      <c r="C113" s="193"/>
      <c r="D113" s="193"/>
      <c r="E113" s="193"/>
      <c r="F113" s="193"/>
      <c r="G113" s="193"/>
      <c r="H113" s="194"/>
    </row>
    <row r="114" spans="1:8" x14ac:dyDescent="0.25">
      <c r="A114" s="6">
        <v>1</v>
      </c>
      <c r="B114" s="6" t="s">
        <v>21</v>
      </c>
      <c r="C114" s="6" t="s">
        <v>53</v>
      </c>
      <c r="D114" s="6"/>
      <c r="E114" s="6"/>
      <c r="F114" s="6"/>
      <c r="G114" s="6"/>
      <c r="H114" s="6"/>
    </row>
    <row r="115" spans="1:8" x14ac:dyDescent="0.25">
      <c r="A115" s="6">
        <v>2</v>
      </c>
      <c r="B115" s="6" t="s">
        <v>20</v>
      </c>
      <c r="C115" s="6"/>
      <c r="D115" s="6"/>
      <c r="E115" s="6"/>
      <c r="F115" s="6"/>
      <c r="G115" s="62"/>
      <c r="H115" s="6"/>
    </row>
    <row r="116" spans="1:8" x14ac:dyDescent="0.25">
      <c r="A116" s="6">
        <v>3</v>
      </c>
      <c r="B116" s="6" t="s">
        <v>19</v>
      </c>
      <c r="C116" s="6"/>
      <c r="D116" s="6"/>
      <c r="E116" s="6"/>
      <c r="F116" s="6"/>
      <c r="G116" s="62"/>
      <c r="H116" s="6"/>
    </row>
    <row r="117" spans="1:8" x14ac:dyDescent="0.25">
      <c r="A117" s="6">
        <v>4</v>
      </c>
      <c r="B117" s="6" t="s">
        <v>18</v>
      </c>
      <c r="C117" s="6"/>
      <c r="D117" s="6"/>
      <c r="E117" s="6"/>
      <c r="F117" s="6"/>
      <c r="G117" s="62"/>
      <c r="H117" s="6"/>
    </row>
    <row r="118" spans="1:8" x14ac:dyDescent="0.25">
      <c r="A118" s="6">
        <v>5</v>
      </c>
      <c r="B118" s="6" t="s">
        <v>17</v>
      </c>
      <c r="C118" s="6"/>
      <c r="D118" s="6"/>
      <c r="E118" s="6"/>
      <c r="F118" s="6"/>
      <c r="G118" s="62"/>
      <c r="H118" s="6"/>
    </row>
    <row r="119" spans="1:8" x14ac:dyDescent="0.25">
      <c r="A119" s="187" t="s">
        <v>34</v>
      </c>
      <c r="B119" s="188"/>
      <c r="C119" s="11"/>
      <c r="D119" s="11"/>
      <c r="E119" s="11"/>
      <c r="F119" s="11"/>
      <c r="G119" s="11"/>
      <c r="H119" s="11"/>
    </row>
    <row r="122" spans="1:8" x14ac:dyDescent="0.25">
      <c r="F122" s="29"/>
      <c r="G122" s="29"/>
      <c r="H122" s="29"/>
    </row>
    <row r="123" spans="1:8" x14ac:dyDescent="0.25">
      <c r="F123" s="29"/>
      <c r="G123" s="29"/>
      <c r="H123" s="29"/>
    </row>
    <row r="124" spans="1:8" x14ac:dyDescent="0.25">
      <c r="A124" s="189" t="s">
        <v>65</v>
      </c>
      <c r="B124" s="190"/>
      <c r="C124" s="190"/>
      <c r="D124" s="191"/>
      <c r="E124" s="16"/>
      <c r="F124" s="30"/>
      <c r="G124" s="30"/>
      <c r="H124" s="30"/>
    </row>
    <row r="125" spans="1:8" x14ac:dyDescent="0.25">
      <c r="A125" s="189" t="s">
        <v>64</v>
      </c>
      <c r="B125" s="190"/>
      <c r="C125" s="190"/>
      <c r="D125" s="191"/>
      <c r="E125" s="16">
        <f>E119+E112+E105+E98+E91</f>
        <v>0</v>
      </c>
      <c r="F125" s="30"/>
      <c r="G125" s="30"/>
      <c r="H125" s="30"/>
    </row>
    <row r="126" spans="1:8" x14ac:dyDescent="0.25">
      <c r="A126" s="189" t="s">
        <v>63</v>
      </c>
      <c r="B126" s="190"/>
      <c r="C126" s="190"/>
      <c r="D126" s="191"/>
      <c r="E126" s="16">
        <f>F119+F112+F105+F98+F91</f>
        <v>0</v>
      </c>
      <c r="F126" s="29"/>
      <c r="G126" s="30"/>
      <c r="H126" s="30"/>
    </row>
    <row r="127" spans="1:8" x14ac:dyDescent="0.25">
      <c r="A127" s="189" t="s">
        <v>62</v>
      </c>
      <c r="B127" s="190"/>
      <c r="C127" s="190"/>
      <c r="D127" s="191"/>
      <c r="E127" s="16">
        <f>G119+G112+G105+G98+G91</f>
        <v>0</v>
      </c>
      <c r="F127" s="30"/>
      <c r="G127" s="29"/>
      <c r="H127" s="30"/>
    </row>
    <row r="128" spans="1:8" x14ac:dyDescent="0.25">
      <c r="F128" s="29"/>
      <c r="G128" s="29"/>
      <c r="H128" s="29"/>
    </row>
    <row r="129" spans="6:8" x14ac:dyDescent="0.25">
      <c r="F129" s="29"/>
      <c r="G129" s="29"/>
      <c r="H129" s="29"/>
    </row>
  </sheetData>
  <mergeCells count="60">
    <mergeCell ref="C14:C17"/>
    <mergeCell ref="A1:H5"/>
    <mergeCell ref="A7:H7"/>
    <mergeCell ref="C8:C11"/>
    <mergeCell ref="A12:B12"/>
    <mergeCell ref="A13:H13"/>
    <mergeCell ref="C38:C41"/>
    <mergeCell ref="A18:B18"/>
    <mergeCell ref="A19:H19"/>
    <mergeCell ref="C20:C23"/>
    <mergeCell ref="A24:B24"/>
    <mergeCell ref="A25:H25"/>
    <mergeCell ref="C26:C29"/>
    <mergeCell ref="A30:B30"/>
    <mergeCell ref="A31:H31"/>
    <mergeCell ref="C32:C35"/>
    <mergeCell ref="A36:B36"/>
    <mergeCell ref="A37:H37"/>
    <mergeCell ref="C62:C65"/>
    <mergeCell ref="A42:B42"/>
    <mergeCell ref="A43:H43"/>
    <mergeCell ref="C44:C47"/>
    <mergeCell ref="A48:B48"/>
    <mergeCell ref="A49:H49"/>
    <mergeCell ref="C50:C53"/>
    <mergeCell ref="A54:B54"/>
    <mergeCell ref="A55:H55"/>
    <mergeCell ref="C56:C59"/>
    <mergeCell ref="A60:B60"/>
    <mergeCell ref="A61:H61"/>
    <mergeCell ref="A84:B84"/>
    <mergeCell ref="A66:B66"/>
    <mergeCell ref="A67:H67"/>
    <mergeCell ref="C68:C71"/>
    <mergeCell ref="A72:B72"/>
    <mergeCell ref="A73:D73"/>
    <mergeCell ref="A74:D74"/>
    <mergeCell ref="A75:D75"/>
    <mergeCell ref="A76:D76"/>
    <mergeCell ref="A77:H77"/>
    <mergeCell ref="A78:H78"/>
    <mergeCell ref="C79:C83"/>
    <mergeCell ref="A113:H113"/>
    <mergeCell ref="A85:H85"/>
    <mergeCell ref="C86:C90"/>
    <mergeCell ref="A91:B91"/>
    <mergeCell ref="A92:H92"/>
    <mergeCell ref="C93:C97"/>
    <mergeCell ref="A98:B98"/>
    <mergeCell ref="A99:H99"/>
    <mergeCell ref="C100:C104"/>
    <mergeCell ref="A105:B105"/>
    <mergeCell ref="A106:H106"/>
    <mergeCell ref="A112:B112"/>
    <mergeCell ref="C107:C111"/>
    <mergeCell ref="A119:B119"/>
    <mergeCell ref="A124:D124"/>
    <mergeCell ref="A125:D125"/>
    <mergeCell ref="A126:D126"/>
    <mergeCell ref="A127:D12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5122" r:id="rId4">
          <objectPr defaultSize="0" autoPict="0" r:id="rId5">
            <anchor moveWithCells="1" sizeWithCells="1">
              <from>
                <xdr:col>7</xdr:col>
                <xdr:colOff>137160</xdr:colOff>
                <xdr:row>0</xdr:row>
                <xdr:rowOff>99060</xdr:rowOff>
              </from>
              <to>
                <xdr:col>7</xdr:col>
                <xdr:colOff>1104900</xdr:colOff>
                <xdr:row>4</xdr:row>
                <xdr:rowOff>99060</xdr:rowOff>
              </to>
            </anchor>
          </objectPr>
        </oleObject>
      </mc:Choice>
      <mc:Fallback>
        <oleObject progId="PBrush" shapeId="512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3"/>
  <sheetViews>
    <sheetView rightToLeft="1" topLeftCell="A105" workbookViewId="0">
      <selection activeCell="E20" sqref="E8:G20"/>
    </sheetView>
  </sheetViews>
  <sheetFormatPr defaultRowHeight="13.8" x14ac:dyDescent="0.25"/>
  <cols>
    <col min="2" max="2" width="14.69921875" customWidth="1"/>
    <col min="3" max="3" width="16.69921875" customWidth="1"/>
    <col min="4" max="4" width="17.8984375" customWidth="1"/>
    <col min="5" max="5" width="21" customWidth="1"/>
    <col min="6" max="6" width="13.296875" customWidth="1"/>
    <col min="7" max="7" width="15.59765625" customWidth="1"/>
    <col min="8" max="8" width="16.69921875" customWidth="1"/>
  </cols>
  <sheetData>
    <row r="1" spans="1:8" x14ac:dyDescent="0.25">
      <c r="A1" s="223" t="s">
        <v>100</v>
      </c>
      <c r="B1" s="224"/>
      <c r="C1" s="224"/>
      <c r="D1" s="224"/>
      <c r="E1" s="224"/>
      <c r="F1" s="224"/>
      <c r="G1" s="224"/>
      <c r="H1" s="224"/>
    </row>
    <row r="2" spans="1:8" x14ac:dyDescent="0.25">
      <c r="A2" s="224"/>
      <c r="B2" s="224"/>
      <c r="C2" s="224"/>
      <c r="D2" s="224"/>
      <c r="E2" s="224"/>
      <c r="F2" s="224"/>
      <c r="G2" s="224"/>
      <c r="H2" s="224"/>
    </row>
    <row r="3" spans="1:8" x14ac:dyDescent="0.25">
      <c r="A3" s="224"/>
      <c r="B3" s="224"/>
      <c r="C3" s="224"/>
      <c r="D3" s="224"/>
      <c r="E3" s="224"/>
      <c r="F3" s="224"/>
      <c r="G3" s="224"/>
      <c r="H3" s="224"/>
    </row>
    <row r="4" spans="1:8" x14ac:dyDescent="0.25">
      <c r="A4" s="224"/>
      <c r="B4" s="224"/>
      <c r="C4" s="224"/>
      <c r="D4" s="224"/>
      <c r="E4" s="224"/>
      <c r="F4" s="224"/>
      <c r="G4" s="224"/>
      <c r="H4" s="224"/>
    </row>
    <row r="5" spans="1:8" x14ac:dyDescent="0.25">
      <c r="A5" s="225"/>
      <c r="B5" s="225"/>
      <c r="C5" s="225"/>
      <c r="D5" s="225"/>
      <c r="E5" s="225"/>
      <c r="F5" s="225"/>
      <c r="G5" s="225"/>
      <c r="H5" s="225"/>
    </row>
    <row r="6" spans="1:8" x14ac:dyDescent="0.25">
      <c r="A6" s="3" t="s">
        <v>25</v>
      </c>
      <c r="B6" s="3" t="s">
        <v>35</v>
      </c>
      <c r="C6" s="3" t="s">
        <v>27</v>
      </c>
      <c r="D6" s="3" t="s">
        <v>36</v>
      </c>
      <c r="E6" s="3" t="s">
        <v>39</v>
      </c>
      <c r="F6" s="3" t="s">
        <v>37</v>
      </c>
      <c r="G6" s="3" t="s">
        <v>40</v>
      </c>
      <c r="H6" s="3" t="s">
        <v>41</v>
      </c>
    </row>
    <row r="7" spans="1:8" x14ac:dyDescent="0.25">
      <c r="A7" s="218" t="s">
        <v>60</v>
      </c>
      <c r="B7" s="218"/>
      <c r="C7" s="218"/>
      <c r="D7" s="218"/>
      <c r="E7" s="218"/>
      <c r="F7" s="218"/>
      <c r="G7" s="218"/>
      <c r="H7" s="218"/>
    </row>
    <row r="8" spans="1:8" x14ac:dyDescent="0.25">
      <c r="A8" s="6">
        <v>1</v>
      </c>
      <c r="B8" s="18" t="s">
        <v>69</v>
      </c>
      <c r="C8" s="178" t="s">
        <v>44</v>
      </c>
      <c r="D8" s="6"/>
      <c r="E8" s="19"/>
      <c r="F8" s="5"/>
      <c r="G8" s="5"/>
      <c r="H8" s="6"/>
    </row>
    <row r="9" spans="1:8" x14ac:dyDescent="0.25">
      <c r="A9" s="6">
        <v>2</v>
      </c>
      <c r="B9" s="18" t="s">
        <v>70</v>
      </c>
      <c r="C9" s="179"/>
      <c r="D9" s="6"/>
      <c r="E9" s="19"/>
      <c r="F9" s="5"/>
      <c r="G9" s="5"/>
      <c r="H9" s="6"/>
    </row>
    <row r="10" spans="1:8" x14ac:dyDescent="0.25">
      <c r="A10" s="6">
        <v>3</v>
      </c>
      <c r="B10" s="18" t="s">
        <v>71</v>
      </c>
      <c r="C10" s="179"/>
      <c r="D10" s="6"/>
      <c r="E10" s="19"/>
      <c r="F10" s="5"/>
      <c r="G10" s="5"/>
      <c r="H10" s="6"/>
    </row>
    <row r="11" spans="1:8" x14ac:dyDescent="0.25">
      <c r="A11" s="6">
        <v>4</v>
      </c>
      <c r="B11" s="20" t="s">
        <v>72</v>
      </c>
      <c r="C11" s="179"/>
      <c r="D11" s="6"/>
      <c r="E11" s="19"/>
      <c r="F11" s="5"/>
      <c r="G11" s="5"/>
      <c r="H11" s="6"/>
    </row>
    <row r="12" spans="1:8" ht="24" x14ac:dyDescent="0.25">
      <c r="A12" s="6">
        <v>5</v>
      </c>
      <c r="B12" s="21" t="s">
        <v>73</v>
      </c>
      <c r="C12" s="179"/>
      <c r="D12" s="6"/>
      <c r="E12" s="19"/>
      <c r="F12" s="5"/>
      <c r="G12" s="5"/>
      <c r="H12" s="6"/>
    </row>
    <row r="13" spans="1:8" ht="24" x14ac:dyDescent="0.25">
      <c r="A13" s="6">
        <v>6</v>
      </c>
      <c r="B13" s="21" t="s">
        <v>74</v>
      </c>
      <c r="C13" s="179"/>
      <c r="D13" s="6"/>
      <c r="E13" s="19"/>
      <c r="F13" s="5"/>
      <c r="G13" s="5"/>
      <c r="H13" s="6"/>
    </row>
    <row r="14" spans="1:8" x14ac:dyDescent="0.25">
      <c r="A14" s="6">
        <v>7</v>
      </c>
      <c r="B14" s="22" t="s">
        <v>75</v>
      </c>
      <c r="C14" s="179"/>
      <c r="D14" s="6"/>
      <c r="E14" s="19"/>
      <c r="F14" s="5"/>
      <c r="G14" s="5"/>
      <c r="H14" s="6"/>
    </row>
    <row r="15" spans="1:8" x14ac:dyDescent="0.25">
      <c r="A15" s="6">
        <v>8</v>
      </c>
      <c r="B15" s="22" t="s">
        <v>76</v>
      </c>
      <c r="C15" s="179"/>
      <c r="D15" s="6"/>
      <c r="E15" s="19"/>
      <c r="F15" s="5"/>
      <c r="G15" s="5"/>
      <c r="H15" s="6"/>
    </row>
    <row r="16" spans="1:8" x14ac:dyDescent="0.25">
      <c r="A16" s="6">
        <v>9</v>
      </c>
      <c r="B16" s="23" t="s">
        <v>77</v>
      </c>
      <c r="C16" s="179"/>
      <c r="D16" s="6"/>
      <c r="E16" s="19"/>
      <c r="F16" s="5"/>
      <c r="G16" s="5"/>
      <c r="H16" s="6"/>
    </row>
    <row r="17" spans="1:8" x14ac:dyDescent="0.25">
      <c r="A17" s="6">
        <v>10</v>
      </c>
      <c r="B17" s="23" t="s">
        <v>78</v>
      </c>
      <c r="C17" s="179"/>
      <c r="D17" s="6"/>
      <c r="E17" s="19"/>
      <c r="F17" s="5"/>
      <c r="G17" s="5"/>
      <c r="H17" s="6"/>
    </row>
    <row r="18" spans="1:8" x14ac:dyDescent="0.25">
      <c r="A18" s="6">
        <v>11</v>
      </c>
      <c r="B18" s="24" t="s">
        <v>79</v>
      </c>
      <c r="C18" s="179"/>
      <c r="D18" s="6"/>
      <c r="E18" s="19"/>
      <c r="F18" s="5"/>
      <c r="G18" s="5"/>
      <c r="H18" s="6"/>
    </row>
    <row r="19" spans="1:8" x14ac:dyDescent="0.25">
      <c r="A19" s="6">
        <v>12</v>
      </c>
      <c r="B19" s="25" t="s">
        <v>80</v>
      </c>
      <c r="C19" s="179"/>
      <c r="D19" s="6"/>
      <c r="E19" s="19"/>
      <c r="F19" s="5"/>
      <c r="G19" s="5"/>
      <c r="H19" s="6"/>
    </row>
    <row r="20" spans="1:8" x14ac:dyDescent="0.25">
      <c r="A20" s="6">
        <v>13</v>
      </c>
      <c r="B20" s="25" t="s">
        <v>81</v>
      </c>
      <c r="C20" s="181"/>
      <c r="D20" s="6"/>
      <c r="E20" s="19"/>
      <c r="F20" s="5"/>
      <c r="G20" s="5"/>
      <c r="H20" s="6"/>
    </row>
    <row r="21" spans="1:8" x14ac:dyDescent="0.25">
      <c r="A21" s="226" t="s">
        <v>34</v>
      </c>
      <c r="B21" s="227"/>
      <c r="C21" s="26"/>
      <c r="D21" s="26"/>
      <c r="E21" s="27">
        <f>SUM(E8:E20)</f>
        <v>0</v>
      </c>
      <c r="F21" s="27">
        <f t="shared" ref="F21:G21" si="0">SUM(F8:F20)</f>
        <v>0</v>
      </c>
      <c r="G21" s="27">
        <f t="shared" si="0"/>
        <v>0</v>
      </c>
      <c r="H21" s="26"/>
    </row>
    <row r="22" spans="1:8" x14ac:dyDescent="0.25">
      <c r="A22" s="197" t="s">
        <v>89</v>
      </c>
      <c r="B22" s="198"/>
      <c r="C22" s="198"/>
      <c r="D22" s="198"/>
      <c r="E22" s="198"/>
      <c r="F22" s="198"/>
      <c r="G22" s="198"/>
      <c r="H22" s="160"/>
    </row>
    <row r="23" spans="1:8" x14ac:dyDescent="0.25">
      <c r="A23" s="6">
        <v>1</v>
      </c>
      <c r="B23" s="6" t="s">
        <v>69</v>
      </c>
      <c r="C23" s="178" t="s">
        <v>51</v>
      </c>
      <c r="D23" s="6"/>
      <c r="E23" s="5"/>
      <c r="F23" s="5"/>
      <c r="G23" s="5"/>
      <c r="H23" s="6"/>
    </row>
    <row r="24" spans="1:8" x14ac:dyDescent="0.25">
      <c r="A24" s="6">
        <v>2</v>
      </c>
      <c r="B24" s="6" t="s">
        <v>70</v>
      </c>
      <c r="C24" s="179"/>
      <c r="D24" s="6"/>
      <c r="E24" s="5"/>
      <c r="F24" s="5"/>
      <c r="G24" s="5"/>
      <c r="H24" s="6"/>
    </row>
    <row r="25" spans="1:8" x14ac:dyDescent="0.25">
      <c r="A25" s="6">
        <v>3</v>
      </c>
      <c r="B25" s="6" t="s">
        <v>71</v>
      </c>
      <c r="C25" s="179"/>
      <c r="D25" s="6"/>
      <c r="E25" s="5"/>
      <c r="F25" s="5"/>
      <c r="G25" s="5"/>
      <c r="H25" s="6"/>
    </row>
    <row r="26" spans="1:8" x14ac:dyDescent="0.25">
      <c r="A26" s="6">
        <v>4</v>
      </c>
      <c r="B26" s="6" t="s">
        <v>72</v>
      </c>
      <c r="C26" s="179"/>
      <c r="D26" s="6"/>
      <c r="E26" s="5"/>
      <c r="F26" s="5"/>
      <c r="G26" s="5"/>
      <c r="H26" s="6"/>
    </row>
    <row r="27" spans="1:8" x14ac:dyDescent="0.25">
      <c r="A27" s="6">
        <v>5</v>
      </c>
      <c r="B27" s="6" t="s">
        <v>73</v>
      </c>
      <c r="C27" s="179"/>
      <c r="D27" s="6"/>
      <c r="E27" s="5"/>
      <c r="F27" s="5"/>
      <c r="G27" s="5"/>
      <c r="H27" s="6"/>
    </row>
    <row r="28" spans="1:8" x14ac:dyDescent="0.25">
      <c r="A28" s="6">
        <v>6</v>
      </c>
      <c r="B28" s="6" t="s">
        <v>74</v>
      </c>
      <c r="C28" s="179"/>
      <c r="D28" s="6"/>
      <c r="E28" s="5"/>
      <c r="F28" s="5"/>
      <c r="G28" s="5"/>
      <c r="H28" s="6"/>
    </row>
    <row r="29" spans="1:8" x14ac:dyDescent="0.25">
      <c r="A29" s="6">
        <v>7</v>
      </c>
      <c r="B29" s="6" t="s">
        <v>82</v>
      </c>
      <c r="C29" s="179"/>
      <c r="D29" s="6"/>
      <c r="E29" s="5"/>
      <c r="F29" s="5"/>
      <c r="G29" s="5"/>
      <c r="H29" s="6"/>
    </row>
    <row r="30" spans="1:8" x14ac:dyDescent="0.25">
      <c r="A30" s="6">
        <v>8</v>
      </c>
      <c r="B30" s="6" t="s">
        <v>83</v>
      </c>
      <c r="C30" s="179"/>
      <c r="D30" s="6"/>
      <c r="E30" s="19"/>
      <c r="F30" s="5"/>
      <c r="G30" s="5"/>
      <c r="H30" s="6"/>
    </row>
    <row r="31" spans="1:8" x14ac:dyDescent="0.25">
      <c r="A31" s="6">
        <v>9</v>
      </c>
      <c r="B31" s="6" t="s">
        <v>77</v>
      </c>
      <c r="C31" s="179"/>
      <c r="D31" s="6"/>
      <c r="E31" s="5"/>
      <c r="F31" s="5"/>
      <c r="G31" s="5"/>
      <c r="H31" s="6"/>
    </row>
    <row r="32" spans="1:8" x14ac:dyDescent="0.25">
      <c r="A32" s="6">
        <v>10</v>
      </c>
      <c r="B32" s="6" t="s">
        <v>78</v>
      </c>
      <c r="C32" s="179"/>
      <c r="D32" s="6"/>
      <c r="E32" s="5"/>
      <c r="F32" s="5"/>
      <c r="G32" s="5"/>
      <c r="H32" s="6"/>
    </row>
    <row r="33" spans="1:8" x14ac:dyDescent="0.25">
      <c r="A33" s="6">
        <v>11</v>
      </c>
      <c r="B33" s="6" t="s">
        <v>84</v>
      </c>
      <c r="C33" s="179"/>
      <c r="D33" s="6"/>
      <c r="E33" s="5"/>
      <c r="F33" s="5"/>
      <c r="G33" s="5"/>
      <c r="H33" s="6"/>
    </row>
    <row r="34" spans="1:8" x14ac:dyDescent="0.25">
      <c r="A34" s="6">
        <v>12</v>
      </c>
      <c r="B34" s="6" t="s">
        <v>85</v>
      </c>
      <c r="C34" s="179"/>
      <c r="D34" s="6"/>
      <c r="E34" s="5"/>
      <c r="F34" s="5"/>
      <c r="G34" s="5"/>
      <c r="H34" s="6"/>
    </row>
    <row r="35" spans="1:8" x14ac:dyDescent="0.25">
      <c r="A35" s="6">
        <v>13</v>
      </c>
      <c r="B35" s="6" t="s">
        <v>86</v>
      </c>
      <c r="C35" s="181"/>
      <c r="D35" s="6"/>
      <c r="E35" s="5"/>
      <c r="F35" s="5"/>
      <c r="G35" s="5"/>
      <c r="H35" s="6"/>
    </row>
    <row r="36" spans="1:8" x14ac:dyDescent="0.25">
      <c r="A36" s="195" t="s">
        <v>34</v>
      </c>
      <c r="B36" s="196"/>
      <c r="C36" s="14"/>
      <c r="D36" s="14"/>
      <c r="E36" s="14">
        <f>SUM(E23:E35)</f>
        <v>0</v>
      </c>
      <c r="F36" s="14">
        <f t="shared" ref="F36:G36" si="1">SUM(F23:F35)</f>
        <v>0</v>
      </c>
      <c r="G36" s="14">
        <f t="shared" si="1"/>
        <v>0</v>
      </c>
      <c r="H36" s="14"/>
    </row>
    <row r="37" spans="1:8" x14ac:dyDescent="0.25">
      <c r="A37" s="197" t="s">
        <v>42</v>
      </c>
      <c r="B37" s="198"/>
      <c r="C37" s="198"/>
      <c r="D37" s="198"/>
      <c r="E37" s="198"/>
      <c r="F37" s="198"/>
      <c r="G37" s="198"/>
      <c r="H37" s="160"/>
    </row>
    <row r="38" spans="1:8" x14ac:dyDescent="0.25">
      <c r="A38" s="6">
        <v>1</v>
      </c>
      <c r="B38" s="6" t="s">
        <v>69</v>
      </c>
      <c r="C38" s="178" t="s">
        <v>46</v>
      </c>
      <c r="D38" s="6"/>
      <c r="E38" s="5"/>
      <c r="F38" s="5"/>
      <c r="G38" s="5"/>
      <c r="H38" s="6"/>
    </row>
    <row r="39" spans="1:8" x14ac:dyDescent="0.25">
      <c r="A39" s="6">
        <v>2</v>
      </c>
      <c r="B39" s="6" t="s">
        <v>70</v>
      </c>
      <c r="C39" s="179"/>
      <c r="D39" s="6"/>
      <c r="E39" s="5"/>
      <c r="F39" s="5"/>
      <c r="G39" s="5"/>
      <c r="H39" s="6"/>
    </row>
    <row r="40" spans="1:8" x14ac:dyDescent="0.25">
      <c r="A40" s="6">
        <v>3</v>
      </c>
      <c r="B40" s="6" t="s">
        <v>71</v>
      </c>
      <c r="C40" s="179"/>
      <c r="D40" s="6"/>
      <c r="E40" s="5"/>
      <c r="F40" s="5"/>
      <c r="G40" s="5"/>
      <c r="H40" s="6"/>
    </row>
    <row r="41" spans="1:8" x14ac:dyDescent="0.25">
      <c r="A41" s="6">
        <v>4</v>
      </c>
      <c r="B41" s="6" t="s">
        <v>72</v>
      </c>
      <c r="C41" s="179"/>
      <c r="D41" s="6"/>
      <c r="E41" s="5"/>
      <c r="F41" s="5"/>
      <c r="G41" s="5"/>
      <c r="H41" s="6"/>
    </row>
    <row r="42" spans="1:8" x14ac:dyDescent="0.25">
      <c r="A42" s="6">
        <v>5</v>
      </c>
      <c r="B42" s="6" t="s">
        <v>73</v>
      </c>
      <c r="C42" s="179"/>
      <c r="D42" s="6"/>
      <c r="E42" s="5"/>
      <c r="F42" s="5"/>
      <c r="G42" s="5"/>
      <c r="H42" s="6"/>
    </row>
    <row r="43" spans="1:8" x14ac:dyDescent="0.25">
      <c r="A43" s="6">
        <v>6</v>
      </c>
      <c r="B43" s="6" t="s">
        <v>74</v>
      </c>
      <c r="C43" s="179"/>
      <c r="D43" s="6"/>
      <c r="E43" s="5"/>
      <c r="F43" s="5"/>
      <c r="G43" s="5"/>
      <c r="H43" s="6"/>
    </row>
    <row r="44" spans="1:8" x14ac:dyDescent="0.25">
      <c r="A44" s="6">
        <v>7</v>
      </c>
      <c r="B44" s="6" t="s">
        <v>82</v>
      </c>
      <c r="C44" s="179"/>
      <c r="D44" s="6"/>
      <c r="E44" s="5"/>
      <c r="F44" s="5"/>
      <c r="G44" s="5"/>
      <c r="H44" s="6"/>
    </row>
    <row r="45" spans="1:8" x14ac:dyDescent="0.25">
      <c r="A45" s="6">
        <v>8</v>
      </c>
      <c r="B45" s="6" t="s">
        <v>83</v>
      </c>
      <c r="C45" s="179"/>
      <c r="D45" s="6"/>
      <c r="E45" s="5"/>
      <c r="F45" s="5"/>
      <c r="G45" s="5"/>
      <c r="H45" s="6"/>
    </row>
    <row r="46" spans="1:8" x14ac:dyDescent="0.25">
      <c r="A46" s="6">
        <v>9</v>
      </c>
      <c r="B46" s="6" t="s">
        <v>77</v>
      </c>
      <c r="C46" s="179"/>
      <c r="D46" s="6"/>
      <c r="E46" s="5"/>
      <c r="F46" s="5"/>
      <c r="G46" s="5"/>
      <c r="H46" s="6"/>
    </row>
    <row r="47" spans="1:8" x14ac:dyDescent="0.25">
      <c r="A47" s="6">
        <v>10</v>
      </c>
      <c r="B47" s="6" t="s">
        <v>78</v>
      </c>
      <c r="C47" s="179"/>
      <c r="D47" s="6"/>
      <c r="E47" s="5"/>
      <c r="F47" s="5"/>
      <c r="G47" s="5"/>
      <c r="H47" s="6"/>
    </row>
    <row r="48" spans="1:8" x14ac:dyDescent="0.25">
      <c r="A48" s="6">
        <v>11</v>
      </c>
      <c r="B48" s="6" t="s">
        <v>84</v>
      </c>
      <c r="C48" s="179"/>
      <c r="D48" s="6"/>
      <c r="E48" s="5"/>
      <c r="F48" s="5"/>
      <c r="G48" s="5"/>
      <c r="H48" s="6"/>
    </row>
    <row r="49" spans="1:8" x14ac:dyDescent="0.25">
      <c r="A49" s="6">
        <v>12</v>
      </c>
      <c r="B49" s="6" t="s">
        <v>85</v>
      </c>
      <c r="C49" s="179"/>
      <c r="D49" s="6"/>
      <c r="E49" s="5"/>
      <c r="F49" s="5"/>
      <c r="G49" s="5"/>
      <c r="H49" s="6"/>
    </row>
    <row r="50" spans="1:8" x14ac:dyDescent="0.25">
      <c r="A50" s="6">
        <v>13</v>
      </c>
      <c r="B50" s="6" t="s">
        <v>86</v>
      </c>
      <c r="C50" s="181"/>
      <c r="D50" s="6"/>
      <c r="E50" s="5"/>
      <c r="F50" s="5"/>
      <c r="G50" s="5"/>
      <c r="H50" s="6"/>
    </row>
    <row r="51" spans="1:8" x14ac:dyDescent="0.25">
      <c r="A51" s="195" t="s">
        <v>34</v>
      </c>
      <c r="B51" s="196"/>
      <c r="C51" s="14"/>
      <c r="D51" s="14"/>
      <c r="E51" s="14">
        <f>SUM(E38:E50)</f>
        <v>0</v>
      </c>
      <c r="F51" s="14">
        <f t="shared" ref="F51:G51" si="2">SUM(F38:F50)</f>
        <v>0</v>
      </c>
      <c r="G51" s="14">
        <f t="shared" si="2"/>
        <v>0</v>
      </c>
      <c r="H51" s="14"/>
    </row>
    <row r="52" spans="1:8" x14ac:dyDescent="0.25">
      <c r="A52" s="197" t="s">
        <v>54</v>
      </c>
      <c r="B52" s="198"/>
      <c r="C52" s="198"/>
      <c r="D52" s="198"/>
      <c r="E52" s="198"/>
      <c r="F52" s="198"/>
      <c r="G52" s="198"/>
      <c r="H52" s="160"/>
    </row>
    <row r="53" spans="1:8" x14ac:dyDescent="0.25">
      <c r="A53" s="6">
        <v>1</v>
      </c>
      <c r="B53" s="6" t="s">
        <v>69</v>
      </c>
      <c r="C53" s="178" t="s">
        <v>47</v>
      </c>
      <c r="D53" s="6"/>
      <c r="E53" s="5"/>
      <c r="F53" s="5"/>
      <c r="G53" s="5"/>
      <c r="H53" s="6"/>
    </row>
    <row r="54" spans="1:8" x14ac:dyDescent="0.25">
      <c r="A54" s="6">
        <v>2</v>
      </c>
      <c r="B54" s="6" t="s">
        <v>70</v>
      </c>
      <c r="C54" s="179"/>
      <c r="D54" s="6"/>
      <c r="E54" s="5"/>
      <c r="F54" s="5"/>
      <c r="G54" s="5"/>
      <c r="H54" s="6"/>
    </row>
    <row r="55" spans="1:8" x14ac:dyDescent="0.25">
      <c r="A55" s="6">
        <v>3</v>
      </c>
      <c r="B55" s="6" t="s">
        <v>71</v>
      </c>
      <c r="C55" s="179"/>
      <c r="D55" s="6"/>
      <c r="E55" s="5"/>
      <c r="F55" s="5"/>
      <c r="G55" s="5"/>
      <c r="H55" s="6"/>
    </row>
    <row r="56" spans="1:8" x14ac:dyDescent="0.25">
      <c r="A56" s="6">
        <v>4</v>
      </c>
      <c r="B56" s="6" t="s">
        <v>72</v>
      </c>
      <c r="C56" s="179"/>
      <c r="D56" s="6"/>
      <c r="E56" s="5"/>
      <c r="F56" s="5"/>
      <c r="G56" s="5"/>
      <c r="H56" s="6"/>
    </row>
    <row r="57" spans="1:8" x14ac:dyDescent="0.25">
      <c r="A57" s="6">
        <v>5</v>
      </c>
      <c r="B57" s="6" t="s">
        <v>73</v>
      </c>
      <c r="C57" s="179"/>
      <c r="D57" s="6"/>
      <c r="E57" s="5"/>
      <c r="F57" s="5"/>
      <c r="G57" s="5"/>
      <c r="H57" s="6"/>
    </row>
    <row r="58" spans="1:8" x14ac:dyDescent="0.25">
      <c r="A58" s="6">
        <v>6</v>
      </c>
      <c r="B58" s="6" t="s">
        <v>74</v>
      </c>
      <c r="C58" s="179"/>
      <c r="D58" s="6"/>
      <c r="E58" s="5"/>
      <c r="F58" s="5"/>
      <c r="G58" s="5"/>
      <c r="H58" s="6"/>
    </row>
    <row r="59" spans="1:8" x14ac:dyDescent="0.25">
      <c r="A59" s="6">
        <v>7</v>
      </c>
      <c r="B59" s="6" t="s">
        <v>82</v>
      </c>
      <c r="C59" s="179"/>
      <c r="D59" s="6"/>
      <c r="E59" s="5"/>
      <c r="F59" s="5"/>
      <c r="G59" s="5"/>
      <c r="H59" s="6"/>
    </row>
    <row r="60" spans="1:8" x14ac:dyDescent="0.25">
      <c r="A60" s="6">
        <v>8</v>
      </c>
      <c r="B60" s="6" t="s">
        <v>83</v>
      </c>
      <c r="C60" s="179"/>
      <c r="D60" s="6"/>
      <c r="E60" s="5"/>
      <c r="F60" s="5"/>
      <c r="G60" s="5"/>
      <c r="H60" s="6"/>
    </row>
    <row r="61" spans="1:8" x14ac:dyDescent="0.25">
      <c r="A61" s="6">
        <v>9</v>
      </c>
      <c r="B61" s="6" t="s">
        <v>77</v>
      </c>
      <c r="C61" s="179"/>
      <c r="D61" s="6"/>
      <c r="E61" s="5"/>
      <c r="F61" s="5"/>
      <c r="G61" s="5"/>
      <c r="H61" s="6"/>
    </row>
    <row r="62" spans="1:8" x14ac:dyDescent="0.25">
      <c r="A62" s="6">
        <v>10</v>
      </c>
      <c r="B62" s="6" t="s">
        <v>78</v>
      </c>
      <c r="C62" s="179"/>
      <c r="D62" s="6"/>
      <c r="E62" s="5"/>
      <c r="F62" s="5"/>
      <c r="G62" s="5"/>
      <c r="H62" s="6"/>
    </row>
    <row r="63" spans="1:8" x14ac:dyDescent="0.25">
      <c r="A63" s="6">
        <v>11</v>
      </c>
      <c r="B63" s="6" t="s">
        <v>84</v>
      </c>
      <c r="C63" s="179"/>
      <c r="D63" s="6"/>
      <c r="E63" s="5"/>
      <c r="F63" s="5"/>
      <c r="G63" s="5"/>
      <c r="H63" s="6"/>
    </row>
    <row r="64" spans="1:8" x14ac:dyDescent="0.25">
      <c r="A64" s="6">
        <v>12</v>
      </c>
      <c r="B64" s="6" t="s">
        <v>85</v>
      </c>
      <c r="C64" s="179"/>
      <c r="D64" s="6"/>
      <c r="E64" s="5"/>
      <c r="F64" s="5"/>
      <c r="G64" s="5"/>
      <c r="H64" s="6"/>
    </row>
    <row r="65" spans="1:8" x14ac:dyDescent="0.25">
      <c r="A65" s="6">
        <v>13</v>
      </c>
      <c r="B65" s="6" t="s">
        <v>86</v>
      </c>
      <c r="C65" s="181"/>
      <c r="D65" s="6"/>
      <c r="E65" s="5"/>
      <c r="F65" s="5"/>
      <c r="G65" s="5"/>
      <c r="H65" s="6"/>
    </row>
    <row r="66" spans="1:8" x14ac:dyDescent="0.25">
      <c r="A66" s="195" t="s">
        <v>34</v>
      </c>
      <c r="B66" s="196"/>
      <c r="C66" s="14"/>
      <c r="D66" s="14"/>
      <c r="E66" s="14">
        <f>SUM(E53:E65)</f>
        <v>0</v>
      </c>
      <c r="F66" s="14">
        <f t="shared" ref="F66:G66" si="3">SUM(F53:F65)</f>
        <v>0</v>
      </c>
      <c r="G66" s="14">
        <f t="shared" si="3"/>
        <v>0</v>
      </c>
      <c r="H66" s="14"/>
    </row>
    <row r="67" spans="1:8" x14ac:dyDescent="0.25">
      <c r="A67" s="197" t="s">
        <v>43</v>
      </c>
      <c r="B67" s="198"/>
      <c r="C67" s="198"/>
      <c r="D67" s="198"/>
      <c r="E67" s="198"/>
      <c r="F67" s="198"/>
      <c r="G67" s="198"/>
      <c r="H67" s="160"/>
    </row>
    <row r="68" spans="1:8" x14ac:dyDescent="0.25">
      <c r="A68" s="6">
        <v>1</v>
      </c>
      <c r="B68" s="6" t="s">
        <v>69</v>
      </c>
      <c r="C68" s="178" t="s">
        <v>29</v>
      </c>
      <c r="D68" s="6"/>
      <c r="E68" s="5"/>
      <c r="F68" s="5"/>
      <c r="G68" s="5"/>
      <c r="H68" s="6"/>
    </row>
    <row r="69" spans="1:8" x14ac:dyDescent="0.25">
      <c r="A69" s="6">
        <v>2</v>
      </c>
      <c r="B69" s="6" t="s">
        <v>70</v>
      </c>
      <c r="C69" s="179"/>
      <c r="D69" s="6"/>
      <c r="E69" s="5"/>
      <c r="F69" s="5"/>
      <c r="G69" s="5"/>
      <c r="H69" s="6"/>
    </row>
    <row r="70" spans="1:8" x14ac:dyDescent="0.25">
      <c r="A70" s="6">
        <v>3</v>
      </c>
      <c r="B70" s="6" t="s">
        <v>71</v>
      </c>
      <c r="C70" s="179"/>
      <c r="D70" s="6"/>
      <c r="E70" s="5"/>
      <c r="F70" s="5"/>
      <c r="G70" s="5"/>
      <c r="H70" s="6"/>
    </row>
    <row r="71" spans="1:8" x14ac:dyDescent="0.25">
      <c r="A71" s="6">
        <v>4</v>
      </c>
      <c r="B71" s="6" t="s">
        <v>72</v>
      </c>
      <c r="C71" s="179"/>
      <c r="D71" s="6"/>
      <c r="E71" s="5"/>
      <c r="F71" s="5"/>
      <c r="G71" s="5"/>
      <c r="H71" s="6"/>
    </row>
    <row r="72" spans="1:8" x14ac:dyDescent="0.25">
      <c r="A72" s="6">
        <v>5</v>
      </c>
      <c r="B72" s="6" t="s">
        <v>73</v>
      </c>
      <c r="C72" s="179"/>
      <c r="D72" s="6"/>
      <c r="E72" s="5"/>
      <c r="F72" s="5"/>
      <c r="G72" s="5"/>
      <c r="H72" s="6"/>
    </row>
    <row r="73" spans="1:8" x14ac:dyDescent="0.25">
      <c r="A73" s="6">
        <v>6</v>
      </c>
      <c r="B73" s="6" t="s">
        <v>74</v>
      </c>
      <c r="C73" s="179"/>
      <c r="D73" s="6"/>
      <c r="E73" s="5"/>
      <c r="F73" s="5"/>
      <c r="G73" s="5"/>
      <c r="H73" s="6"/>
    </row>
    <row r="74" spans="1:8" x14ac:dyDescent="0.25">
      <c r="A74" s="6">
        <v>7</v>
      </c>
      <c r="B74" s="6" t="s">
        <v>82</v>
      </c>
      <c r="C74" s="179"/>
      <c r="D74" s="6"/>
      <c r="E74" s="5"/>
      <c r="F74" s="5"/>
      <c r="G74" s="5"/>
      <c r="H74" s="6"/>
    </row>
    <row r="75" spans="1:8" x14ac:dyDescent="0.25">
      <c r="A75" s="6">
        <v>8</v>
      </c>
      <c r="B75" s="6" t="s">
        <v>83</v>
      </c>
      <c r="C75" s="179"/>
      <c r="D75" s="6"/>
      <c r="E75" s="5"/>
      <c r="F75" s="5"/>
      <c r="G75" s="5"/>
      <c r="H75" s="6"/>
    </row>
    <row r="76" spans="1:8" x14ac:dyDescent="0.25">
      <c r="A76" s="6">
        <v>9</v>
      </c>
      <c r="B76" s="6" t="s">
        <v>77</v>
      </c>
      <c r="C76" s="179"/>
      <c r="D76" s="6"/>
      <c r="E76" s="5"/>
      <c r="F76" s="5"/>
      <c r="G76" s="5"/>
      <c r="H76" s="6"/>
    </row>
    <row r="77" spans="1:8" x14ac:dyDescent="0.25">
      <c r="A77" s="6">
        <v>10</v>
      </c>
      <c r="B77" s="6" t="s">
        <v>78</v>
      </c>
      <c r="C77" s="179"/>
      <c r="D77" s="6"/>
      <c r="E77" s="5"/>
      <c r="F77" s="5"/>
      <c r="G77" s="5"/>
      <c r="H77" s="6"/>
    </row>
    <row r="78" spans="1:8" x14ac:dyDescent="0.25">
      <c r="A78" s="6">
        <v>11</v>
      </c>
      <c r="B78" s="6" t="s">
        <v>84</v>
      </c>
      <c r="C78" s="179"/>
      <c r="D78" s="6"/>
      <c r="E78" s="5"/>
      <c r="F78" s="5"/>
      <c r="G78" s="5"/>
      <c r="H78" s="6"/>
    </row>
    <row r="79" spans="1:8" x14ac:dyDescent="0.25">
      <c r="A79" s="6">
        <v>12</v>
      </c>
      <c r="B79" s="6" t="s">
        <v>85</v>
      </c>
      <c r="C79" s="179"/>
      <c r="D79" s="6"/>
      <c r="E79" s="5"/>
      <c r="F79" s="5"/>
      <c r="G79" s="5"/>
      <c r="H79" s="6"/>
    </row>
    <row r="80" spans="1:8" x14ac:dyDescent="0.25">
      <c r="A80" s="6">
        <v>13</v>
      </c>
      <c r="B80" s="6" t="s">
        <v>86</v>
      </c>
      <c r="C80" s="181"/>
      <c r="D80" s="6"/>
      <c r="E80" s="5"/>
      <c r="F80" s="5"/>
      <c r="G80" s="5"/>
      <c r="H80" s="6"/>
    </row>
    <row r="81" spans="1:8" x14ac:dyDescent="0.25">
      <c r="A81" s="195" t="s">
        <v>34</v>
      </c>
      <c r="B81" s="196"/>
      <c r="C81" s="14"/>
      <c r="D81" s="14"/>
      <c r="E81" s="14">
        <f>SUM(E67:E80)</f>
        <v>0</v>
      </c>
      <c r="F81" s="14">
        <f>SUM(F67:F80)</f>
        <v>0</v>
      </c>
      <c r="G81" s="14">
        <f>SUM(G67:G80)</f>
        <v>0</v>
      </c>
      <c r="H81" s="14"/>
    </row>
    <row r="82" spans="1:8" x14ac:dyDescent="0.25">
      <c r="A82" s="197" t="s">
        <v>88</v>
      </c>
      <c r="B82" s="198"/>
      <c r="C82" s="198"/>
      <c r="D82" s="198"/>
      <c r="E82" s="198"/>
      <c r="F82" s="198"/>
      <c r="G82" s="198"/>
      <c r="H82" s="160"/>
    </row>
    <row r="83" spans="1:8" x14ac:dyDescent="0.25">
      <c r="A83" s="6">
        <v>1</v>
      </c>
      <c r="B83" s="6" t="s">
        <v>69</v>
      </c>
      <c r="C83" s="178" t="s">
        <v>30</v>
      </c>
      <c r="D83" s="6"/>
      <c r="E83" s="6"/>
      <c r="F83" s="6"/>
      <c r="G83" s="6"/>
      <c r="H83" s="6"/>
    </row>
    <row r="84" spans="1:8" x14ac:dyDescent="0.25">
      <c r="A84" s="6">
        <v>2</v>
      </c>
      <c r="B84" s="6" t="s">
        <v>70</v>
      </c>
      <c r="C84" s="179"/>
      <c r="D84" s="6"/>
      <c r="E84" s="6"/>
      <c r="F84" s="6"/>
      <c r="G84" s="6"/>
      <c r="H84" s="6"/>
    </row>
    <row r="85" spans="1:8" x14ac:dyDescent="0.25">
      <c r="A85" s="6">
        <v>3</v>
      </c>
      <c r="B85" s="6" t="s">
        <v>71</v>
      </c>
      <c r="C85" s="179"/>
      <c r="D85" s="6"/>
      <c r="E85" s="6"/>
      <c r="F85" s="6"/>
      <c r="G85" s="6"/>
      <c r="H85" s="6"/>
    </row>
    <row r="86" spans="1:8" x14ac:dyDescent="0.25">
      <c r="A86" s="6">
        <v>4</v>
      </c>
      <c r="B86" s="6" t="s">
        <v>72</v>
      </c>
      <c r="C86" s="179"/>
      <c r="D86" s="6"/>
      <c r="E86" s="6"/>
      <c r="F86" s="6"/>
      <c r="G86" s="6"/>
      <c r="H86" s="6"/>
    </row>
    <row r="87" spans="1:8" x14ac:dyDescent="0.25">
      <c r="A87" s="6">
        <v>5</v>
      </c>
      <c r="B87" s="6" t="s">
        <v>73</v>
      </c>
      <c r="C87" s="179"/>
      <c r="D87" s="6"/>
      <c r="E87" s="6"/>
      <c r="F87" s="6"/>
      <c r="G87" s="6"/>
      <c r="H87" s="6"/>
    </row>
    <row r="88" spans="1:8" x14ac:dyDescent="0.25">
      <c r="A88" s="6">
        <v>6</v>
      </c>
      <c r="B88" s="6" t="s">
        <v>74</v>
      </c>
      <c r="C88" s="179"/>
      <c r="D88" s="6"/>
      <c r="E88" s="6"/>
      <c r="F88" s="6"/>
      <c r="G88" s="6"/>
      <c r="H88" s="6"/>
    </row>
    <row r="89" spans="1:8" x14ac:dyDescent="0.25">
      <c r="A89" s="6">
        <v>7</v>
      </c>
      <c r="B89" s="6" t="s">
        <v>82</v>
      </c>
      <c r="C89" s="179"/>
      <c r="D89" s="6"/>
      <c r="E89" s="6"/>
      <c r="F89" s="6"/>
      <c r="G89" s="6"/>
      <c r="H89" s="6"/>
    </row>
    <row r="90" spans="1:8" x14ac:dyDescent="0.25">
      <c r="A90" s="6">
        <v>8</v>
      </c>
      <c r="B90" s="6" t="s">
        <v>83</v>
      </c>
      <c r="C90" s="179"/>
      <c r="D90" s="6"/>
      <c r="E90" s="6"/>
      <c r="F90" s="6"/>
      <c r="G90" s="6"/>
      <c r="H90" s="6"/>
    </row>
    <row r="91" spans="1:8" x14ac:dyDescent="0.25">
      <c r="A91" s="6">
        <v>9</v>
      </c>
      <c r="B91" s="6" t="s">
        <v>77</v>
      </c>
      <c r="C91" s="179"/>
      <c r="D91" s="6"/>
      <c r="E91" s="6"/>
      <c r="F91" s="6"/>
      <c r="G91" s="6"/>
      <c r="H91" s="6"/>
    </row>
    <row r="92" spans="1:8" x14ac:dyDescent="0.25">
      <c r="A92" s="6">
        <v>10</v>
      </c>
      <c r="B92" s="6" t="s">
        <v>78</v>
      </c>
      <c r="C92" s="179"/>
      <c r="D92" s="6"/>
      <c r="E92" s="6"/>
      <c r="F92" s="6"/>
      <c r="G92" s="6"/>
      <c r="H92" s="6"/>
    </row>
    <row r="93" spans="1:8" x14ac:dyDescent="0.25">
      <c r="A93" s="6">
        <v>11</v>
      </c>
      <c r="B93" s="6" t="s">
        <v>84</v>
      </c>
      <c r="C93" s="179"/>
      <c r="D93" s="6"/>
      <c r="E93" s="6"/>
      <c r="F93" s="6"/>
      <c r="G93" s="6"/>
      <c r="H93" s="6"/>
    </row>
    <row r="94" spans="1:8" x14ac:dyDescent="0.25">
      <c r="A94" s="6">
        <v>12</v>
      </c>
      <c r="B94" s="6" t="s">
        <v>85</v>
      </c>
      <c r="C94" s="179"/>
      <c r="D94" s="6"/>
      <c r="E94" s="6"/>
      <c r="F94" s="6"/>
      <c r="G94" s="6"/>
      <c r="H94" s="6"/>
    </row>
    <row r="95" spans="1:8" x14ac:dyDescent="0.25">
      <c r="A95" s="6">
        <v>13</v>
      </c>
      <c r="B95" s="6" t="s">
        <v>86</v>
      </c>
      <c r="C95" s="181"/>
      <c r="D95" s="6"/>
      <c r="E95" s="6"/>
      <c r="F95" s="6"/>
      <c r="G95" s="6"/>
      <c r="H95" s="6"/>
    </row>
    <row r="96" spans="1:8" x14ac:dyDescent="0.25">
      <c r="A96" s="228" t="s">
        <v>34</v>
      </c>
      <c r="B96" s="229"/>
      <c r="C96" s="13"/>
      <c r="D96" s="13"/>
      <c r="E96" s="13"/>
      <c r="F96" s="13"/>
      <c r="G96" s="13"/>
      <c r="H96" s="13"/>
    </row>
    <row r="97" spans="1:8" x14ac:dyDescent="0.25">
      <c r="A97" s="220" t="s">
        <v>87</v>
      </c>
      <c r="B97" s="221"/>
      <c r="C97" s="221"/>
      <c r="D97" s="221"/>
      <c r="E97" s="221"/>
      <c r="F97" s="221"/>
      <c r="G97" s="221"/>
      <c r="H97" s="222"/>
    </row>
    <row r="98" spans="1:8" x14ac:dyDescent="0.25">
      <c r="A98" s="6" t="s">
        <v>25</v>
      </c>
      <c r="B98" s="6" t="s">
        <v>26</v>
      </c>
      <c r="C98" s="6" t="s">
        <v>27</v>
      </c>
      <c r="D98" s="6" t="s">
        <v>67</v>
      </c>
      <c r="E98" s="6" t="s">
        <v>12</v>
      </c>
      <c r="F98" s="6" t="s">
        <v>14</v>
      </c>
      <c r="G98" s="6" t="s">
        <v>13</v>
      </c>
      <c r="H98" s="6" t="s">
        <v>68</v>
      </c>
    </row>
    <row r="99" spans="1:8" x14ac:dyDescent="0.25">
      <c r="A99" s="6">
        <v>1</v>
      </c>
      <c r="B99" s="6" t="s">
        <v>69</v>
      </c>
      <c r="C99" s="178" t="s">
        <v>31</v>
      </c>
      <c r="D99" s="6"/>
      <c r="E99" s="5"/>
      <c r="F99" s="5"/>
      <c r="G99" s="5"/>
      <c r="H99" s="6"/>
    </row>
    <row r="100" spans="1:8" x14ac:dyDescent="0.25">
      <c r="A100" s="6">
        <v>2</v>
      </c>
      <c r="B100" s="6" t="s">
        <v>70</v>
      </c>
      <c r="C100" s="179"/>
      <c r="D100" s="6"/>
      <c r="E100" s="5"/>
      <c r="F100" s="5"/>
      <c r="G100" s="5"/>
      <c r="H100" s="6"/>
    </row>
    <row r="101" spans="1:8" x14ac:dyDescent="0.25">
      <c r="A101" s="6">
        <v>3</v>
      </c>
      <c r="B101" s="6" t="s">
        <v>71</v>
      </c>
      <c r="C101" s="179"/>
      <c r="D101" s="6"/>
      <c r="E101" s="5"/>
      <c r="F101" s="5"/>
      <c r="G101" s="5"/>
      <c r="H101" s="6"/>
    </row>
    <row r="102" spans="1:8" x14ac:dyDescent="0.25">
      <c r="A102" s="6">
        <v>4</v>
      </c>
      <c r="B102" s="6" t="s">
        <v>72</v>
      </c>
      <c r="C102" s="179"/>
      <c r="D102" s="6"/>
      <c r="E102" s="5"/>
      <c r="F102" s="5"/>
      <c r="G102" s="5"/>
      <c r="H102" s="6"/>
    </row>
    <row r="103" spans="1:8" x14ac:dyDescent="0.25">
      <c r="A103" s="6">
        <v>5</v>
      </c>
      <c r="B103" s="6" t="s">
        <v>73</v>
      </c>
      <c r="C103" s="179"/>
      <c r="D103" s="6"/>
      <c r="E103" s="5"/>
      <c r="F103" s="5"/>
      <c r="G103" s="5"/>
      <c r="H103" s="6"/>
    </row>
    <row r="104" spans="1:8" x14ac:dyDescent="0.25">
      <c r="A104" s="6">
        <v>6</v>
      </c>
      <c r="B104" s="6" t="s">
        <v>74</v>
      </c>
      <c r="C104" s="179"/>
      <c r="D104" s="6"/>
      <c r="E104" s="5"/>
      <c r="F104" s="5"/>
      <c r="G104" s="5"/>
      <c r="H104" s="6"/>
    </row>
    <row r="105" spans="1:8" x14ac:dyDescent="0.25">
      <c r="A105" s="6">
        <v>7</v>
      </c>
      <c r="B105" s="6" t="s">
        <v>82</v>
      </c>
      <c r="C105" s="179"/>
      <c r="D105" s="6"/>
      <c r="E105" s="5"/>
      <c r="F105" s="5"/>
      <c r="G105" s="5"/>
      <c r="H105" s="6"/>
    </row>
    <row r="106" spans="1:8" x14ac:dyDescent="0.25">
      <c r="A106" s="6">
        <v>8</v>
      </c>
      <c r="B106" s="6" t="s">
        <v>83</v>
      </c>
      <c r="C106" s="179"/>
      <c r="D106" s="6"/>
      <c r="E106" s="5"/>
      <c r="F106" s="5"/>
      <c r="G106" s="5"/>
      <c r="H106" s="6"/>
    </row>
    <row r="107" spans="1:8" x14ac:dyDescent="0.25">
      <c r="A107" s="6">
        <v>9</v>
      </c>
      <c r="B107" s="6" t="s">
        <v>77</v>
      </c>
      <c r="C107" s="179"/>
      <c r="D107" s="6"/>
      <c r="E107" s="5"/>
      <c r="F107" s="5"/>
      <c r="G107" s="5"/>
      <c r="H107" s="6"/>
    </row>
    <row r="108" spans="1:8" x14ac:dyDescent="0.25">
      <c r="A108" s="6">
        <v>10</v>
      </c>
      <c r="B108" s="6" t="s">
        <v>78</v>
      </c>
      <c r="C108" s="179"/>
      <c r="D108" s="6"/>
      <c r="E108" s="5"/>
      <c r="F108" s="5"/>
      <c r="G108" s="5"/>
      <c r="H108" s="6"/>
    </row>
    <row r="109" spans="1:8" x14ac:dyDescent="0.25">
      <c r="A109" s="6">
        <v>11</v>
      </c>
      <c r="B109" s="6" t="s">
        <v>84</v>
      </c>
      <c r="C109" s="179"/>
      <c r="D109" s="6"/>
      <c r="E109" s="5"/>
      <c r="F109" s="5"/>
      <c r="G109" s="5"/>
      <c r="H109" s="6"/>
    </row>
    <row r="110" spans="1:8" x14ac:dyDescent="0.25">
      <c r="A110" s="6">
        <v>12</v>
      </c>
      <c r="B110" s="6" t="s">
        <v>85</v>
      </c>
      <c r="C110" s="179"/>
      <c r="D110" s="6"/>
      <c r="E110" s="5"/>
      <c r="F110" s="5"/>
      <c r="G110" s="5"/>
      <c r="H110" s="6"/>
    </row>
    <row r="111" spans="1:8" x14ac:dyDescent="0.25">
      <c r="A111" s="6">
        <v>13</v>
      </c>
      <c r="B111" s="6" t="s">
        <v>86</v>
      </c>
      <c r="C111" s="181"/>
      <c r="D111" s="6"/>
      <c r="E111" s="5"/>
      <c r="F111" s="5"/>
      <c r="G111" s="5"/>
      <c r="H111" s="6"/>
    </row>
    <row r="112" spans="1:8" x14ac:dyDescent="0.25">
      <c r="A112" s="15" t="s">
        <v>34</v>
      </c>
      <c r="B112" s="15"/>
      <c r="C112" s="15"/>
      <c r="D112" s="15"/>
      <c r="E112" s="15">
        <f>SUM(E99:E111)</f>
        <v>0</v>
      </c>
      <c r="F112" s="15">
        <f t="shared" ref="F112:G112" si="4">SUM(F99:F111)</f>
        <v>0</v>
      </c>
      <c r="G112" s="15">
        <f t="shared" si="4"/>
        <v>0</v>
      </c>
      <c r="H112" s="15"/>
    </row>
    <row r="113" spans="1:8" x14ac:dyDescent="0.25">
      <c r="A113" s="197" t="s">
        <v>90</v>
      </c>
      <c r="B113" s="198"/>
      <c r="C113" s="198"/>
      <c r="D113" s="198"/>
      <c r="E113" s="198"/>
      <c r="F113" s="198"/>
      <c r="G113" s="198"/>
      <c r="H113" s="160"/>
    </row>
    <row r="114" spans="1:8" x14ac:dyDescent="0.25">
      <c r="A114" s="6">
        <v>1</v>
      </c>
      <c r="B114" s="6" t="s">
        <v>69</v>
      </c>
      <c r="C114" s="178" t="s">
        <v>53</v>
      </c>
      <c r="D114" s="6"/>
      <c r="E114" s="5"/>
      <c r="F114" s="5"/>
      <c r="G114" s="5"/>
      <c r="H114" s="6"/>
    </row>
    <row r="115" spans="1:8" x14ac:dyDescent="0.25">
      <c r="A115" s="6">
        <v>2</v>
      </c>
      <c r="B115" s="6" t="s">
        <v>70</v>
      </c>
      <c r="C115" s="179"/>
      <c r="D115" s="6"/>
      <c r="E115" s="5"/>
      <c r="F115" s="5"/>
      <c r="G115" s="5"/>
      <c r="H115" s="6"/>
    </row>
    <row r="116" spans="1:8" x14ac:dyDescent="0.25">
      <c r="A116" s="6">
        <v>3</v>
      </c>
      <c r="B116" s="6" t="s">
        <v>71</v>
      </c>
      <c r="C116" s="179"/>
      <c r="D116" s="6"/>
      <c r="E116" s="5"/>
      <c r="F116" s="5"/>
      <c r="G116" s="5"/>
      <c r="H116" s="6"/>
    </row>
    <row r="117" spans="1:8" x14ac:dyDescent="0.25">
      <c r="A117" s="6">
        <v>4</v>
      </c>
      <c r="B117" s="6" t="s">
        <v>72</v>
      </c>
      <c r="C117" s="179"/>
      <c r="D117" s="6"/>
      <c r="E117" s="5"/>
      <c r="F117" s="5"/>
      <c r="G117" s="5"/>
      <c r="H117" s="6"/>
    </row>
    <row r="118" spans="1:8" x14ac:dyDescent="0.25">
      <c r="A118" s="6">
        <v>5</v>
      </c>
      <c r="B118" s="6" t="s">
        <v>73</v>
      </c>
      <c r="C118" s="179"/>
      <c r="D118" s="6"/>
      <c r="E118" s="5"/>
      <c r="F118" s="5"/>
      <c r="G118" s="5"/>
      <c r="H118" s="6"/>
    </row>
    <row r="119" spans="1:8" x14ac:dyDescent="0.25">
      <c r="A119" s="6">
        <v>6</v>
      </c>
      <c r="B119" s="6" t="s">
        <v>74</v>
      </c>
      <c r="C119" s="179"/>
      <c r="D119" s="6"/>
      <c r="E119" s="5"/>
      <c r="F119" s="5"/>
      <c r="G119" s="5"/>
      <c r="H119" s="6"/>
    </row>
    <row r="120" spans="1:8" x14ac:dyDescent="0.25">
      <c r="A120" s="6">
        <v>7</v>
      </c>
      <c r="B120" s="6" t="s">
        <v>82</v>
      </c>
      <c r="C120" s="179"/>
      <c r="D120" s="6"/>
      <c r="E120" s="5"/>
      <c r="F120" s="5"/>
      <c r="G120" s="5"/>
      <c r="H120" s="6"/>
    </row>
    <row r="121" spans="1:8" x14ac:dyDescent="0.25">
      <c r="A121" s="6">
        <v>8</v>
      </c>
      <c r="B121" s="6" t="s">
        <v>83</v>
      </c>
      <c r="C121" s="179"/>
      <c r="D121" s="6"/>
      <c r="E121" s="5"/>
      <c r="F121" s="5"/>
      <c r="G121" s="5"/>
      <c r="H121" s="6"/>
    </row>
    <row r="122" spans="1:8" x14ac:dyDescent="0.25">
      <c r="A122" s="6">
        <v>9</v>
      </c>
      <c r="B122" s="6" t="s">
        <v>77</v>
      </c>
      <c r="C122" s="179"/>
      <c r="D122" s="6"/>
      <c r="E122" s="19"/>
      <c r="F122" s="5"/>
      <c r="G122" s="5"/>
      <c r="H122" s="6"/>
    </row>
    <row r="123" spans="1:8" x14ac:dyDescent="0.25">
      <c r="A123" s="6">
        <v>10</v>
      </c>
      <c r="B123" s="6" t="s">
        <v>78</v>
      </c>
      <c r="C123" s="179"/>
      <c r="D123" s="6"/>
      <c r="E123" s="19"/>
      <c r="F123" s="5"/>
      <c r="G123" s="5"/>
      <c r="H123" s="6"/>
    </row>
    <row r="124" spans="1:8" x14ac:dyDescent="0.25">
      <c r="A124" s="6">
        <v>11</v>
      </c>
      <c r="B124" s="6" t="s">
        <v>84</v>
      </c>
      <c r="C124" s="179"/>
      <c r="D124" s="6"/>
      <c r="E124" s="19"/>
      <c r="F124" s="5"/>
      <c r="G124" s="5"/>
      <c r="H124" s="6"/>
    </row>
    <row r="125" spans="1:8" x14ac:dyDescent="0.25">
      <c r="A125" s="6">
        <v>12</v>
      </c>
      <c r="B125" s="6" t="s">
        <v>85</v>
      </c>
      <c r="C125" s="179"/>
      <c r="D125" s="6"/>
      <c r="E125" s="19"/>
      <c r="F125" s="5"/>
      <c r="G125" s="5"/>
      <c r="H125" s="6"/>
    </row>
    <row r="126" spans="1:8" x14ac:dyDescent="0.25">
      <c r="A126" s="6">
        <v>13</v>
      </c>
      <c r="B126" s="6" t="s">
        <v>86</v>
      </c>
      <c r="C126" s="181"/>
      <c r="D126" s="6"/>
      <c r="E126" s="19"/>
      <c r="F126" s="5"/>
      <c r="G126" s="5"/>
      <c r="H126" s="6"/>
    </row>
    <row r="127" spans="1:8" x14ac:dyDescent="0.25">
      <c r="A127" s="14" t="s">
        <v>34</v>
      </c>
      <c r="B127" s="14"/>
      <c r="C127" s="14"/>
      <c r="D127" s="14"/>
      <c r="E127" s="14"/>
      <c r="F127" s="14"/>
      <c r="G127" s="14"/>
      <c r="H127" s="14"/>
    </row>
    <row r="128" spans="1:8" x14ac:dyDescent="0.25">
      <c r="A128" s="28"/>
      <c r="B128" s="28"/>
      <c r="C128" s="28"/>
      <c r="D128" s="28"/>
      <c r="E128" s="28"/>
      <c r="F128" s="28"/>
      <c r="G128" s="28"/>
      <c r="H128" s="28"/>
    </row>
    <row r="130" spans="1:5" x14ac:dyDescent="0.25">
      <c r="A130" s="189" t="s">
        <v>91</v>
      </c>
      <c r="B130" s="190"/>
      <c r="C130" s="190"/>
      <c r="D130" s="191"/>
      <c r="E130" s="16"/>
    </row>
    <row r="131" spans="1:5" x14ac:dyDescent="0.25">
      <c r="A131" s="189" t="s">
        <v>64</v>
      </c>
      <c r="B131" s="190"/>
      <c r="C131" s="190"/>
      <c r="D131" s="191"/>
      <c r="E131" s="6">
        <f>E127+E112+E81+E66+E51+E36+E21</f>
        <v>0</v>
      </c>
    </row>
    <row r="132" spans="1:5" x14ac:dyDescent="0.25">
      <c r="A132" s="189" t="s">
        <v>63</v>
      </c>
      <c r="B132" s="190"/>
      <c r="C132" s="190"/>
      <c r="D132" s="191"/>
      <c r="E132" s="6">
        <f>F127+F112+F81+F66+F51+F36+F21</f>
        <v>0</v>
      </c>
    </row>
    <row r="133" spans="1:5" x14ac:dyDescent="0.25">
      <c r="A133" s="189" t="s">
        <v>62</v>
      </c>
      <c r="B133" s="190"/>
      <c r="C133" s="190"/>
      <c r="D133" s="191"/>
      <c r="E133" s="6">
        <f>G127+G112+G81+G66+G51+G36+G21</f>
        <v>0</v>
      </c>
    </row>
  </sheetData>
  <mergeCells count="27">
    <mergeCell ref="A130:D130"/>
    <mergeCell ref="A131:D131"/>
    <mergeCell ref="A132:D132"/>
    <mergeCell ref="A133:D133"/>
    <mergeCell ref="A1:H5"/>
    <mergeCell ref="C8:C20"/>
    <mergeCell ref="A21:B21"/>
    <mergeCell ref="A22:H22"/>
    <mergeCell ref="C23:C35"/>
    <mergeCell ref="A96:B96"/>
    <mergeCell ref="A7:H7"/>
    <mergeCell ref="A67:H67"/>
    <mergeCell ref="C68:C80"/>
    <mergeCell ref="A81:B81"/>
    <mergeCell ref="A82:H82"/>
    <mergeCell ref="C83:C95"/>
    <mergeCell ref="A36:B36"/>
    <mergeCell ref="C99:C111"/>
    <mergeCell ref="A113:H113"/>
    <mergeCell ref="C114:C126"/>
    <mergeCell ref="A97:H97"/>
    <mergeCell ref="A37:H37"/>
    <mergeCell ref="C38:C50"/>
    <mergeCell ref="A51:B51"/>
    <mergeCell ref="A52:H52"/>
    <mergeCell ref="C53:C65"/>
    <mergeCell ref="A66:B6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4097" r:id="rId3">
          <objectPr defaultSize="0" autoPict="0" r:id="rId4">
            <anchor moveWithCells="1" sizeWithCells="1">
              <from>
                <xdr:col>7</xdr:col>
                <xdr:colOff>342900</xdr:colOff>
                <xdr:row>0</xdr:row>
                <xdr:rowOff>76200</xdr:rowOff>
              </from>
              <to>
                <xdr:col>7</xdr:col>
                <xdr:colOff>1287780</xdr:colOff>
                <xdr:row>4</xdr:row>
                <xdr:rowOff>137160</xdr:rowOff>
              </to>
            </anchor>
          </objectPr>
        </oleObject>
      </mc:Choice>
      <mc:Fallback>
        <oleObject progId="PBrush" shapeId="409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rightToLeft="1" workbookViewId="0">
      <selection activeCell="D12" sqref="D12"/>
    </sheetView>
  </sheetViews>
  <sheetFormatPr defaultRowHeight="13.8" x14ac:dyDescent="0.25"/>
  <cols>
    <col min="4" max="13" width="9.59765625" bestFit="1" customWidth="1"/>
    <col min="14" max="15" width="10.59765625" bestFit="1" customWidth="1"/>
  </cols>
  <sheetData>
    <row r="1" spans="1:15" ht="14.4" thickBot="1" x14ac:dyDescent="0.3">
      <c r="A1" s="232" t="s">
        <v>109</v>
      </c>
      <c r="B1" s="233"/>
      <c r="C1" s="234"/>
      <c r="D1" s="238" t="s">
        <v>110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40" t="s">
        <v>111</v>
      </c>
    </row>
    <row r="2" spans="1:15" ht="14.4" thickBot="1" x14ac:dyDescent="0.3">
      <c r="A2" s="235"/>
      <c r="B2" s="236"/>
      <c r="C2" s="237"/>
      <c r="D2" s="63" t="s">
        <v>112</v>
      </c>
      <c r="E2" s="64" t="s">
        <v>98</v>
      </c>
      <c r="F2" s="64" t="s">
        <v>113</v>
      </c>
      <c r="G2" s="64" t="s">
        <v>114</v>
      </c>
      <c r="H2" s="64" t="s">
        <v>97</v>
      </c>
      <c r="I2" s="64" t="s">
        <v>96</v>
      </c>
      <c r="J2" s="64" t="s">
        <v>17</v>
      </c>
      <c r="K2" s="64" t="s">
        <v>115</v>
      </c>
      <c r="L2" s="64" t="s">
        <v>116</v>
      </c>
      <c r="M2" s="64" t="s">
        <v>99</v>
      </c>
      <c r="N2" s="65" t="s">
        <v>117</v>
      </c>
      <c r="O2" s="241"/>
    </row>
    <row r="3" spans="1:15" ht="14.4" thickBot="1" x14ac:dyDescent="0.3">
      <c r="A3" s="230" t="s">
        <v>118</v>
      </c>
      <c r="B3" s="231"/>
      <c r="C3" s="231"/>
      <c r="D3" s="66">
        <f>'wheat breeder seed '!G12</f>
        <v>4200</v>
      </c>
      <c r="E3" s="66">
        <f>'wheat breeder seed '!G104</f>
        <v>7175</v>
      </c>
      <c r="F3" s="66">
        <f>'wheat breeder seed '!G140</f>
        <v>3325</v>
      </c>
      <c r="G3" s="66">
        <f>'wheat breeder seed '!G148</f>
        <v>3150</v>
      </c>
      <c r="H3" s="66">
        <f>'wheat breeder seed '!G86</f>
        <v>8575</v>
      </c>
      <c r="I3" s="66">
        <f>'wheat breeder seed '!G69</f>
        <v>5250</v>
      </c>
      <c r="J3" s="66">
        <f>'wheat breeder seed '!G28</f>
        <v>7525</v>
      </c>
      <c r="K3" s="66">
        <f>'wheat breeder seed '!G156</f>
        <v>3150</v>
      </c>
      <c r="L3" s="66">
        <f>'wheat breeder seed '!G131</f>
        <v>2800</v>
      </c>
      <c r="M3" s="66">
        <f>'wheat breeder seed '!G120</f>
        <v>10850</v>
      </c>
      <c r="N3" s="66">
        <f>'wheat breeder seed '!G48</f>
        <v>30100</v>
      </c>
      <c r="O3" s="67">
        <f>SUM(D3:N3)</f>
        <v>86100</v>
      </c>
    </row>
    <row r="4" spans="1:15" ht="14.4" thickBot="1" x14ac:dyDescent="0.3">
      <c r="A4" s="230" t="s">
        <v>119</v>
      </c>
      <c r="B4" s="231"/>
      <c r="C4" s="231"/>
      <c r="D4" s="66"/>
      <c r="E4" s="66"/>
      <c r="F4" s="66">
        <f>'Rice and Maize breeder S'!G119</f>
        <v>0</v>
      </c>
      <c r="G4" s="66"/>
      <c r="H4" s="66">
        <f>'Rice and Maize breeder S'!G112</f>
        <v>0</v>
      </c>
      <c r="I4" s="66">
        <f>'Rice and Maize breeder S'!G105</f>
        <v>0</v>
      </c>
      <c r="J4" s="66">
        <f>'Rice and Maize breeder S'!G91</f>
        <v>0</v>
      </c>
      <c r="K4" s="66"/>
      <c r="L4" s="66"/>
      <c r="M4" s="66"/>
      <c r="N4" s="66">
        <f>'Rice and Maize breeder S'!G98</f>
        <v>0</v>
      </c>
      <c r="O4" s="67">
        <f>SUM(D4:N4)</f>
        <v>0</v>
      </c>
    </row>
    <row r="5" spans="1:15" ht="14.4" thickBot="1" x14ac:dyDescent="0.3">
      <c r="A5" s="230" t="s">
        <v>120</v>
      </c>
      <c r="B5" s="231"/>
      <c r="C5" s="231"/>
      <c r="D5" s="66">
        <f>'Rice and Maize breeder S'!G12</f>
        <v>0</v>
      </c>
      <c r="E5" s="66">
        <f>'Rice and Maize breeder S'!G42</f>
        <v>0</v>
      </c>
      <c r="F5" s="66">
        <f>'Rice and Maize breeder S'!G60</f>
        <v>0</v>
      </c>
      <c r="G5" s="66">
        <f>'Rice and Maize breeder S'!G66</f>
        <v>0</v>
      </c>
      <c r="H5" s="66">
        <f>'Rice and Maize breeder S'!G36</f>
        <v>0</v>
      </c>
      <c r="I5" s="66">
        <f>'Rice and Maize breeder S'!G30</f>
        <v>0</v>
      </c>
      <c r="J5" s="66">
        <f>'Rice and Maize breeder S'!G18</f>
        <v>0</v>
      </c>
      <c r="K5" s="66">
        <f>'Rice and Maize breeder S'!G72</f>
        <v>0</v>
      </c>
      <c r="L5" s="66">
        <f>'Rice and Maize breeder S'!G54</f>
        <v>0</v>
      </c>
      <c r="M5" s="66">
        <f>'Rice and Maize breeder S'!G48</f>
        <v>0</v>
      </c>
      <c r="N5" s="66">
        <f>'Rice and Maize breeder S'!G24</f>
        <v>0</v>
      </c>
      <c r="O5" s="67">
        <f>SUM(D5:N5)</f>
        <v>0</v>
      </c>
    </row>
    <row r="6" spans="1:15" ht="14.4" thickBot="1" x14ac:dyDescent="0.3">
      <c r="A6" s="230" t="s">
        <v>121</v>
      </c>
      <c r="B6" s="231"/>
      <c r="C6" s="231"/>
      <c r="D6" s="68">
        <f>'Industrial legum corp '!G21</f>
        <v>0</v>
      </c>
      <c r="E6" s="68"/>
      <c r="F6" s="68">
        <f>'Industrial legum corp '!G127</f>
        <v>0</v>
      </c>
      <c r="G6" s="68"/>
      <c r="H6" s="68">
        <f>'Industrial legum corp '!G81</f>
        <v>0</v>
      </c>
      <c r="I6" s="68">
        <f>'Industrial legum corp '!G66</f>
        <v>0</v>
      </c>
      <c r="J6" s="68">
        <f>'Industrial legum corp '!G36</f>
        <v>0</v>
      </c>
      <c r="K6" s="68"/>
      <c r="L6" s="68"/>
      <c r="M6" s="68">
        <f>'Industrial legum corp '!G112</f>
        <v>0</v>
      </c>
      <c r="N6" s="68">
        <f>'Industrial legum corp '!G51</f>
        <v>0</v>
      </c>
      <c r="O6" s="67">
        <f>SUM(D6:N6)</f>
        <v>0</v>
      </c>
    </row>
    <row r="7" spans="1:15" ht="14.4" thickBot="1" x14ac:dyDescent="0.3">
      <c r="D7" s="69">
        <f>SUM(D3:D6)</f>
        <v>4200</v>
      </c>
      <c r="E7" s="69">
        <f t="shared" ref="E7:N7" si="0">SUM(E3:E6)</f>
        <v>7175</v>
      </c>
      <c r="F7" s="69">
        <f t="shared" si="0"/>
        <v>3325</v>
      </c>
      <c r="G7" s="69">
        <f t="shared" si="0"/>
        <v>3150</v>
      </c>
      <c r="H7" s="69">
        <f t="shared" si="0"/>
        <v>8575</v>
      </c>
      <c r="I7" s="69">
        <f t="shared" si="0"/>
        <v>5250</v>
      </c>
      <c r="J7" s="69">
        <f t="shared" si="0"/>
        <v>7525</v>
      </c>
      <c r="K7" s="69">
        <f t="shared" si="0"/>
        <v>3150</v>
      </c>
      <c r="L7" s="69">
        <f t="shared" si="0"/>
        <v>2800</v>
      </c>
      <c r="M7" s="69">
        <f t="shared" si="0"/>
        <v>10850</v>
      </c>
      <c r="N7" s="70">
        <f t="shared" si="0"/>
        <v>30100</v>
      </c>
      <c r="O7" s="71">
        <f>SUM(O3:O6)</f>
        <v>86100</v>
      </c>
    </row>
  </sheetData>
  <mergeCells count="7">
    <mergeCell ref="A6:C6"/>
    <mergeCell ref="A1:C2"/>
    <mergeCell ref="D1:N1"/>
    <mergeCell ref="O1:O2"/>
    <mergeCell ref="A3:C3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wheat breeder seed </vt:lpstr>
      <vt:lpstr>Rice and Maize breeder S</vt:lpstr>
      <vt:lpstr>Industrial legum corp </vt:lpstr>
      <vt:lpstr>Sheet1</vt:lpstr>
      <vt:lpstr>'wheat breeder seed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</dc:creator>
  <cp:lastModifiedBy>Moorche</cp:lastModifiedBy>
  <cp:lastPrinted>2017-10-25T06:59:52Z</cp:lastPrinted>
  <dcterms:created xsi:type="dcterms:W3CDTF">2013-11-07T23:25:46Z</dcterms:created>
  <dcterms:modified xsi:type="dcterms:W3CDTF">2020-01-06T09:08:35Z</dcterms:modified>
</cp:coreProperties>
</file>